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FINANCIJSKI PLANOVI\FINANCIJSKI PLAN 2026\ŠK.ODBOR-Plan 2026-2028-Sportska dvorana\"/>
    </mc:Choice>
  </mc:AlternateContent>
  <bookViews>
    <workbookView xWindow="0" yWindow="0" windowWidth="28800" windowHeight="11832" firstSheet="1" activeTab="4"/>
  </bookViews>
  <sheets>
    <sheet name="SAŽETAK" sheetId="1" r:id="rId1"/>
    <sheet name="Posebni dio" sheetId="14" r:id="rId2"/>
    <sheet name="Prihodi i rashodi po ekon.klasf" sheetId="12" r:id="rId3"/>
    <sheet name="Izvori finan.-rashodi i prihodi" sheetId="13" r:id="rId4"/>
    <sheet name="Rashodi-funkcijska klasifikacij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3" l="1"/>
  <c r="I80" i="13"/>
  <c r="H65" i="13"/>
  <c r="I67" i="14"/>
  <c r="G30" i="14"/>
  <c r="G15" i="14"/>
  <c r="H67" i="14"/>
  <c r="H19" i="12" l="1"/>
  <c r="H25" i="12"/>
  <c r="J13" i="1" l="1"/>
  <c r="F19" i="1"/>
  <c r="H16" i="1"/>
  <c r="H19" i="1" s="1"/>
  <c r="G19" i="1"/>
  <c r="J16" i="1" l="1"/>
  <c r="I16" i="1"/>
  <c r="G13" i="1" l="1"/>
</calcChain>
</file>

<file path=xl/sharedStrings.xml><?xml version="1.0" encoding="utf-8"?>
<sst xmlns="http://schemas.openxmlformats.org/spreadsheetml/2006/main" count="1219" uniqueCount="259">
  <si>
    <t>OSNOVNA ŠKOLA VLADIMIRA NAZORA POTPIĆAN</t>
  </si>
  <si>
    <t>DUMBROVA 12, 52333 POTPIĆAN</t>
  </si>
  <si>
    <t>OIB: 14237019602</t>
  </si>
  <si>
    <t>I. OPĆI DIO</t>
  </si>
  <si>
    <t>A) SAŽETAK RAČUNA PRIHODA I RASHODA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</si>
  <si>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</si>
  <si>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</si>
  <si>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</si>
  <si>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</si>
  <si>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</si>
  <si>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</si>
  <si>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</si>
  <si>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</si>
  <si>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</si>
  <si>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</si>
  <si>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</si>
  <si>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</si>
  <si>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</si>
  <si>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+ NETO FINANCIRANJE</t>
  </si>
  <si>
    <r>
      <t xml:space="preserve">* Napomena: U Uputi o procesu prilagodbe poslovnih procesa subjekata opće države za poslovanje u euru iz lipnja 2022. dana je preporuka da u Općem dijelu proračuna sažetak Računa prihoda i rashoda i Računa financiranja bude iskazan dvojno, odnosno </t>
    </r>
    <r>
      <rPr>
        <b/>
        <i/>
        <u/>
        <sz val="8"/>
        <color indexed="8"/>
        <rFont val="Calibri"/>
        <family val="2"/>
        <charset val="238"/>
      </rPr>
      <t>u kunama i u eurima</t>
    </r>
    <r>
      <rPr>
        <b/>
        <i/>
        <sz val="8"/>
        <color indexed="8"/>
        <rFont val="Calibri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</si>
  <si>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</si>
  <si>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</si>
  <si>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Šifra</t>
  </si>
  <si>
    <t>Naziv</t>
  </si>
  <si>
    <r>
      <t xml:space="preserve">Promjena 
</t>
    </r>
    <r>
      <rPr>
        <sz val="8"/>
        <color indexed="8"/>
        <rFont val="Arial"/>
        <family val="2"/>
        <charset val="238"/>
      </rPr>
      <t>(%)</t>
    </r>
  </si>
  <si>
    <t>SVEUKUPNO PRIHODI</t>
  </si>
  <si>
    <t>SVEUKUPNO RASHODI</t>
  </si>
  <si>
    <t>RASHODI POSLOVANJA</t>
  </si>
  <si>
    <t>RASHODI ZA ZAPOSLENE</t>
  </si>
  <si>
    <t>MATERIJALNI RASHODI</t>
  </si>
  <si>
    <t>FINANCIJSKI RASHODI</t>
  </si>
  <si>
    <t>RASHODI ZA NABAVU PROIZVEDENE DUGOTRAJNE IMOVINE</t>
  </si>
  <si>
    <t>Pozicija</t>
  </si>
  <si>
    <t>Izvor 1.</t>
  </si>
  <si>
    <t>Opći prihodi i primici</t>
  </si>
  <si>
    <t>Izvor 1.1.</t>
  </si>
  <si>
    <t>Izvor 3.</t>
  </si>
  <si>
    <t>Vlastiti prihodi</t>
  </si>
  <si>
    <t>Izvor 3.2.</t>
  </si>
  <si>
    <t>Izvor 4.</t>
  </si>
  <si>
    <t>Prihodi za posebne namjene</t>
  </si>
  <si>
    <t>Izvor 4.7.</t>
  </si>
  <si>
    <t>Izvor 4.8.</t>
  </si>
  <si>
    <t>Decentralizirana sredstva</t>
  </si>
  <si>
    <t>Izvor 5.</t>
  </si>
  <si>
    <t>Pomoći</t>
  </si>
  <si>
    <t>Izvor 5.1.</t>
  </si>
  <si>
    <t>Izvor 5.2.</t>
  </si>
  <si>
    <t>Izvor 5.3.</t>
  </si>
  <si>
    <t>Izvor 5.5.</t>
  </si>
  <si>
    <t>Izvor 5.8.</t>
  </si>
  <si>
    <t>Izvor 6.</t>
  </si>
  <si>
    <t>Donacije</t>
  </si>
  <si>
    <t>Izvor 6.2.</t>
  </si>
  <si>
    <t>Izvor 6.3.</t>
  </si>
  <si>
    <t>Funkcijska 09</t>
  </si>
  <si>
    <t>OBRAZOVANJE</t>
  </si>
  <si>
    <t>Funkcijska 091</t>
  </si>
  <si>
    <t>PREDŠKOLSKO I OSNOVNO OBRAZOVANJE</t>
  </si>
  <si>
    <t>Program A012101</t>
  </si>
  <si>
    <t>Redovna djelatnost osnovnih škola - minimalni standard</t>
  </si>
  <si>
    <t>Aktivnost A012101A210101</t>
  </si>
  <si>
    <t>Materijalni rashodi OŠ po kriterijima</t>
  </si>
  <si>
    <t>Aktivnost A012101A210102</t>
  </si>
  <si>
    <t>Materijalni rashodi OŠ po stvarnom trošku</t>
  </si>
  <si>
    <t>Aktivnost A012101A210103</t>
  </si>
  <si>
    <t>Materijalni rashodi OŠ po stvarnom trošku-drugi izvori</t>
  </si>
  <si>
    <t>Aktivnost A012101A210104</t>
  </si>
  <si>
    <t>Plaće i drugi rashodi za zaposlene osnovnih škola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</si>
  <si>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</si>
  <si>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</si>
  <si>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</si>
  <si>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</si>
  <si>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A012301</t>
  </si>
  <si>
    <t>Programi obrazovanja iznad standarda</t>
  </si>
  <si>
    <t>Aktivnost A012301A230102</t>
  </si>
  <si>
    <t>Županijska natjecanja</t>
  </si>
  <si>
    <t>Aktivnost A012301A230106</t>
  </si>
  <si>
    <t>Školska kuhinja</t>
  </si>
  <si>
    <t>Aktivnost A012301A230107</t>
  </si>
  <si>
    <t>Produženi boravak</t>
  </si>
  <si>
    <t>Aktivnost A012301A230115</t>
  </si>
  <si>
    <t>Ostali programi i projekti</t>
  </si>
  <si>
    <t>Aktivnost A012301A230116</t>
  </si>
  <si>
    <t>Školski list, časopisi i knjige</t>
  </si>
  <si>
    <t>Aktivnost A012301A230140</t>
  </si>
  <si>
    <t>Sufinanciranje redovne djelatnosti</t>
  </si>
  <si>
    <t>Aktivnost A012301A230147</t>
  </si>
  <si>
    <t>Volontarijat</t>
  </si>
  <si>
    <t>Aktivnost A012301A230163</t>
  </si>
  <si>
    <t>Izleti i terenska nastava</t>
  </si>
  <si>
    <t>Aktivnost A012301A230171</t>
  </si>
  <si>
    <t>Školska sportska društva</t>
  </si>
  <si>
    <t>Aktivnost A012301A230184</t>
  </si>
  <si>
    <t>Zavičajna nastava</t>
  </si>
  <si>
    <t>Aktivnost A012301A230197</t>
  </si>
  <si>
    <t>Projekt "Osiguranje prehrane djece u osnovnim školama"</t>
  </si>
  <si>
    <t>Aktivnost A012301A230199</t>
  </si>
  <si>
    <t>Školska shema</t>
  </si>
  <si>
    <t>Program A012302</t>
  </si>
  <si>
    <t>Aktivnost A012302A230202</t>
  </si>
  <si>
    <t>Građanski odgoj</t>
  </si>
  <si>
    <t>Aktivnost A012302A230203</t>
  </si>
  <si>
    <t>Medni dani</t>
  </si>
  <si>
    <t>Aktivnost A012302A230208</t>
  </si>
  <si>
    <t>Prehrana za učenike u OŠ</t>
  </si>
  <si>
    <t>Aktivnost A012302A230209</t>
  </si>
  <si>
    <t>Menstrualne higijenske potrepštine</t>
  </si>
  <si>
    <t>Aktivnost A012302K230206</t>
  </si>
  <si>
    <t>Projekt: FLAG</t>
  </si>
  <si>
    <t>Program A012401</t>
  </si>
  <si>
    <t>Investicijsko održavanje osnovnih škola</t>
  </si>
  <si>
    <t>Aktivnost A012401A240101</t>
  </si>
  <si>
    <t>Investicijsko održavanje OŠ -minimalni standard</t>
  </si>
  <si>
    <t>Program A012405</t>
  </si>
  <si>
    <t>Opremanje u osnovnim školama</t>
  </si>
  <si>
    <t>Aktivnost A012405K240501</t>
  </si>
  <si>
    <t>Školski namještaj i oprema</t>
  </si>
  <si>
    <t>Aktivnost A012405K240502</t>
  </si>
  <si>
    <t>Opremanje knjižnica</t>
  </si>
  <si>
    <t>Aktivnost A012405K240510</t>
  </si>
  <si>
    <t>Opremanje školskih kuhinja u OŠ</t>
  </si>
  <si>
    <t>Program A019211</t>
  </si>
  <si>
    <t>MOZAIK 5</t>
  </si>
  <si>
    <t>Aktivnost A019211T921101</t>
  </si>
  <si>
    <t>Provedba projekta MOZAIK 5</t>
  </si>
  <si>
    <t>Program A019212</t>
  </si>
  <si>
    <t>MOZAIK 6</t>
  </si>
  <si>
    <t>Aktivnost A019212T921201</t>
  </si>
  <si>
    <t>Provedba projekta MOZAIK 6</t>
  </si>
  <si>
    <t>Predsjednik školskog odbora:</t>
  </si>
  <si>
    <t>Dumbrova 12, 52333 POTPIĆAN</t>
  </si>
  <si>
    <t>FUN.KLASIFIKACIJA: 912 OSNOVNO OBRAZOVANJE</t>
  </si>
  <si>
    <t>ŠIFRA ŠKOLE: 10637 OŠ VLADIMIRA NAZORA</t>
  </si>
  <si>
    <t>GLAVA: 00902 OSNOVNOŠKOLSKE USTANOVE</t>
  </si>
  <si>
    <t>RAZDJEL: 009  UPRAVNI ODJEL ZA OBRAZOVANJE, SPORT I TEHNIČKU KULTURU</t>
  </si>
  <si>
    <t xml:space="preserve">VIŠAK / MANJAK IZ PRETHODNE(IH) GODINE KOJI ĆE SE RASPOREDITI / POKRITI                 </t>
  </si>
  <si>
    <t>Aktivnost A012302A230212</t>
  </si>
  <si>
    <t>Oxford digitalna knjižnica</t>
  </si>
  <si>
    <t>Program A019220</t>
  </si>
  <si>
    <t>MOZAIK 7</t>
  </si>
  <si>
    <t>Aktivnost A019220T922001</t>
  </si>
  <si>
    <t>Provedba projekta MOZAIK 7</t>
  </si>
  <si>
    <t>Plan 2025</t>
  </si>
  <si>
    <t>Plan 2024</t>
  </si>
  <si>
    <t>Izvršenje 2023</t>
  </si>
  <si>
    <t xml:space="preserve">Projekcija proračuna
                         za 2026.                          </t>
  </si>
  <si>
    <t xml:space="preserve">Projekcija proračuna
                     za 2027.                        </t>
  </si>
  <si>
    <t>EUR</t>
  </si>
  <si>
    <t>Funkcijska 095</t>
  </si>
  <si>
    <t>DODATNE USLUGE U OBRAZOVANJU</t>
  </si>
  <si>
    <t>Projekcija 2027</t>
  </si>
  <si>
    <t xml:space="preserve"> 6</t>
  </si>
  <si>
    <t xml:space="preserve"> 63</t>
  </si>
  <si>
    <t xml:space="preserve"> 65</t>
  </si>
  <si>
    <t xml:space="preserve"> 66</t>
  </si>
  <si>
    <t xml:space="preserve"> 67</t>
  </si>
  <si>
    <t xml:space="preserve"> 3</t>
  </si>
  <si>
    <t xml:space="preserve"> 31</t>
  </si>
  <si>
    <t xml:space="preserve"> 32</t>
  </si>
  <si>
    <t xml:space="preserve"> 34</t>
  </si>
  <si>
    <t xml:space="preserve"> 36</t>
  </si>
  <si>
    <t xml:space="preserve"> 37</t>
  </si>
  <si>
    <t xml:space="preserve"> 38</t>
  </si>
  <si>
    <t xml:space="preserve"> 4</t>
  </si>
  <si>
    <t xml:space="preserve"> 42</t>
  </si>
  <si>
    <t>Predsjednica školskog odbora:</t>
  </si>
  <si>
    <t>Izvor 7.</t>
  </si>
  <si>
    <t>Aktivnost A012302A230207</t>
  </si>
  <si>
    <t>Pripravništvo</t>
  </si>
  <si>
    <t>Aktivnost A012302A230219</t>
  </si>
  <si>
    <t xml:space="preserve">                                                               RASHODI I IZDACI  PREMA PRORAČUNSKOJ KLASIFIKACIJI</t>
  </si>
  <si>
    <r>
      <t xml:space="preserve">                                                                                                                                </t>
    </r>
    <r>
      <rPr>
        <b/>
        <sz val="12"/>
        <color theme="1"/>
        <rFont val="Arial"/>
        <family val="2"/>
        <charset val="238"/>
      </rPr>
      <t xml:space="preserve">   II. POSEBNI DIO</t>
    </r>
  </si>
  <si>
    <t>Dumbrova 12, 52232 Potpićan</t>
  </si>
  <si>
    <t>Izvršenje 2024</t>
  </si>
  <si>
    <t>Plan 2026</t>
  </si>
  <si>
    <t xml:space="preserve">Projekcija proračuna
                         za 2027.                          </t>
  </si>
  <si>
    <t xml:space="preserve">Projekcija proračuna
                     za 2028.                        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</si>
  <si>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</si>
  <si>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</si>
  <si>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USLUGA, PRIHODI OD DONACIJA TE POVRATI PO PROTESTIRA</t>
  </si>
  <si>
    <t>PRIHODI IZ NADLEŽNOG PRORAČUNA I OD HZZO-A TEMELJEM UGOVORNIH OBVEZA</t>
  </si>
  <si>
    <t xml:space="preserve"> 9</t>
  </si>
  <si>
    <t>Vlastiti izvori</t>
  </si>
  <si>
    <t xml:space="preserve"> 92</t>
  </si>
  <si>
    <t>POMOĆI DANE U INOZEMSTVO I UNUTAR OPĆEG PRORAČUNA</t>
  </si>
  <si>
    <t>NAKNADE GRAĐANIMA I KUĆANSTVIMA NA TEMELJU OSIGURANJA I DRUGE NAKNADE</t>
  </si>
  <si>
    <t>RASHODI ZA DONACIJE, KAZNE, NAKNADE ŠTETA I KAPITALNE POMOĆI</t>
  </si>
  <si>
    <t xml:space="preserve"> 41</t>
  </si>
  <si>
    <t>RASHODI ZA NABAVU NEPROIZVEDENE DUGOTRAJNE IMOVINE</t>
  </si>
  <si>
    <t>Izvršenje 2024.god.</t>
  </si>
  <si>
    <t>Projekcijas 2027</t>
  </si>
  <si>
    <t>Projekcija 2028</t>
  </si>
  <si>
    <t>Ajrin Floričić</t>
  </si>
  <si>
    <t>Izvršenje 2024.</t>
  </si>
  <si>
    <t>Projekcijas 2027.</t>
  </si>
  <si>
    <t>Projekcija 2028.</t>
  </si>
  <si>
    <t>Plan 2026.</t>
  </si>
  <si>
    <t>Višak prihoda poslovanja</t>
  </si>
  <si>
    <t>Manjak prihoda poslovanja</t>
  </si>
  <si>
    <t>Izvor 3.1.</t>
  </si>
  <si>
    <t>Vlastiti prihodi proračunskih korisnika-2025</t>
  </si>
  <si>
    <t>Izvor 4.3.</t>
  </si>
  <si>
    <t>Ostali prihodi za posebne nmjene</t>
  </si>
  <si>
    <t>Prihodi za posebne namjene za proračunske korisnike - 2025.g</t>
  </si>
  <si>
    <t>Izvor 5.0.</t>
  </si>
  <si>
    <t>Pomoći iz državnog proračuna</t>
  </si>
  <si>
    <t>Ostale pomoći</t>
  </si>
  <si>
    <t>Gradovi i općine za proračunske korisnike - 2025.g.</t>
  </si>
  <si>
    <t>Izvor 5.6.</t>
  </si>
  <si>
    <t>Fondovi EU</t>
  </si>
  <si>
    <t>Izvor 6.1.</t>
  </si>
  <si>
    <t>Donacije Zaklada "Hrvatska za djecu" 2025.g.</t>
  </si>
  <si>
    <t>Prihodi od prodaje ili zamjene nefinancijske imovine i nakna</t>
  </si>
  <si>
    <t>Izvor 7.1.</t>
  </si>
  <si>
    <t>Prihodi od prodaje ili zamjene nefinancijske imovine</t>
  </si>
  <si>
    <t>Pomoći iz državnog proračuna-2025.G.</t>
  </si>
  <si>
    <t>Donacije  - 2025.g.</t>
  </si>
  <si>
    <t>Pomoći iz državnog proračuna-2025.g.</t>
  </si>
  <si>
    <t>Ostale pomoći-2025g.</t>
  </si>
  <si>
    <t>Fondovi EU - 2025.g.</t>
  </si>
  <si>
    <t>Ostale pomoći-2025.g.</t>
  </si>
  <si>
    <t>Fondovi EU-2025.g.</t>
  </si>
  <si>
    <t>Dumbrova 12, 52333 Potpićan</t>
  </si>
  <si>
    <t>REZULTAT POSLOVANJA</t>
  </si>
  <si>
    <t>Donacije za Istarsku županiju - 2025.g.</t>
  </si>
  <si>
    <t>Darovnice</t>
  </si>
  <si>
    <t>Instrumenti EU nove generacije</t>
  </si>
  <si>
    <t>Aktivnost A012301A230104</t>
  </si>
  <si>
    <t>POMOĆNICI U NASTAVI</t>
  </si>
  <si>
    <t>Uzorkovanje vode i izrada procjene rizika vodovodne mreže</t>
  </si>
  <si>
    <t>Programi unija</t>
  </si>
  <si>
    <t>Program A012403</t>
  </si>
  <si>
    <t>Kapitalna ulaganja u osnovne škole</t>
  </si>
  <si>
    <t>Aktivnost A012403K240301</t>
  </si>
  <si>
    <t>Projektna dokumentacija osnovnih škola</t>
  </si>
  <si>
    <t>Aktivnost A012403K240328</t>
  </si>
  <si>
    <t>Izgradnja školske sportske dvorane OŠ Vladimira Nazora Potpićan</t>
  </si>
  <si>
    <t>Plan 2025.</t>
  </si>
  <si>
    <t>Projekcija  2028</t>
  </si>
  <si>
    <t xml:space="preserve">                                                PLAN PRORAČUNA ZA 2026.GOD. SA PROJEKCIJOM ZA 2027. I 2028.GODINU</t>
  </si>
  <si>
    <t>Ministarstva i drž.udtsnove za PK-2025.g.</t>
  </si>
  <si>
    <t>Moinistarstva i drž.ustanove za PK-2025.g.</t>
  </si>
  <si>
    <t>Ostale institucije za OŠ-2025.g.</t>
  </si>
  <si>
    <t>VIŠAK IZ PRETHODNE GODINE</t>
  </si>
  <si>
    <t>MANJAK IZ PRETHODNE GODINE</t>
  </si>
  <si>
    <t>Ostale institucije za PK</t>
  </si>
  <si>
    <t>KLASA: 400-01/25-01/04</t>
  </si>
  <si>
    <t>PRENESENI VIŠAK/MANJAK IZ PRETHODNE GODINE</t>
  </si>
  <si>
    <t xml:space="preserve">PRENESENI VIŠAK/MANJAK IZ PRETHODNE GODINE PO IZVORIMA </t>
  </si>
  <si>
    <t>RASHODI PREMA FUNKCIJSKOJ KLASIFIKACIJI   PLANA PRORAČUNA ZA 2026.GODINU SA PROJEKCIJOM ZA 2027.GOD. I 2028.GOD.</t>
  </si>
  <si>
    <t>PRIHODI I RASHODI PO EKONOMSKOJ KLASIFIKACIJI    PLANA PRORAČUNA ZA 2026.GOD. SA PROJEKCIJOM ZA 2027 I 2028.GODINU.</t>
  </si>
  <si>
    <t>PRIHODI I RASHODI PREMA IZVORIMA FINANCIRANJA  FINANCIJSKOG PLANA ZA 2026.GODINU S PROJEKCIJOM ZA 2027.I 2028.GODINU</t>
  </si>
  <si>
    <t>Instrumenti nove generacije EU</t>
  </si>
  <si>
    <t>URBROJ: 2144-20-01-25-03</t>
  </si>
  <si>
    <t>URBROJ: 2144-20-01-25-3</t>
  </si>
  <si>
    <t xml:space="preserve">  FINANCIJSKI PLAN 2026.GOD. SA PROJEKCIJOM 2027-2028.GOD.</t>
  </si>
  <si>
    <t>Potpićan, 22.12.2025.</t>
  </si>
  <si>
    <t>Potpićan,22.12.2025.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</si>
</sst>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k_n_-;\-* #,##0.00\ _k_n_-;_-* &quot;-&quot;??\ _k_n_-;_-@_-"/>
    <numFmt numFmtId="165" formatCode="[$-1041A]#,##0.00;\-#,##0.00"/>
    <numFmt numFmtId="166" formatCode="#,##0.00_ ;\-#,##0.00\ "/>
    <numFmt numFmtId="167" formatCode="[$-1041A]d\.m\.yyyy\."/>
    <numFmt numFmtId="168" formatCode="[$-1041A]h:mm"/>
  </numFmts>
  <fonts count="3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indexed="8"/>
      <name val="Calibri"/>
      <family val="2"/>
      <charset val="238"/>
      <scheme val="minor"/>
    </font>
    <font>
      <b/>
      <i/>
      <u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7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8"/>
      <name val="Arial"/>
      <charset val="238"/>
    </font>
    <font>
      <b/>
      <sz val="7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0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1">
    <xf numFmtId="0" fontId="0" fillId="0" borderId="0"/>
  </cellStyleXfs>
  <cellXfs count="319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center" wrapText="1"/>
    </xf>
    <xf numFmtId="0" fontId="5" fillId="0" borderId="3" xfId="0" quotePrefix="1" applyNumberFormat="1" applyFont="1" applyFill="1" applyBorder="1" applyAlignment="1" applyProtection="1">
      <alignment horizontal="left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3" fontId="5" fillId="3" borderId="4" xfId="0" applyNumberFormat="1" applyFont="1" applyFill="1" applyBorder="1" applyAlignment="1">
      <alignment horizontal="right"/>
    </xf>
    <xf numFmtId="164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0" fontId="6" fillId="0" borderId="2" xfId="0" quotePrefix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7" fillId="3" borderId="3" xfId="0" applyNumberFormat="1" applyFont="1" applyFill="1" applyBorder="1" applyAlignment="1" applyProtection="1">
      <alignment vertical="center"/>
    </xf>
    <xf numFmtId="3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164" fontId="5" fillId="3" borderId="4" xfId="0" applyNumberFormat="1" applyFont="1" applyFill="1" applyBorder="1" applyAlignment="1"/>
    <xf numFmtId="3" fontId="5" fillId="3" borderId="4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5" fillId="0" borderId="0" xfId="0" quotePrefix="1" applyNumberFormat="1" applyFont="1" applyFill="1" applyBorder="1" applyAlignment="1" applyProtection="1">
      <alignment horizontal="center" vertical="center" wrapText="1"/>
    </xf>
    <xf numFmtId="3" fontId="5" fillId="4" borderId="2" xfId="0" quotePrefix="1" applyNumberFormat="1" applyFont="1" applyFill="1" applyBorder="1" applyAlignment="1">
      <alignment horizontal="right"/>
    </xf>
    <xf numFmtId="3" fontId="5" fillId="4" borderId="4" xfId="0" applyNumberFormat="1" applyFont="1" applyFill="1" applyBorder="1" applyAlignment="1" applyProtection="1">
      <alignment horizontal="right" wrapText="1"/>
    </xf>
    <xf numFmtId="3" fontId="5" fillId="3" borderId="2" xfId="0" quotePrefix="1" applyNumberFormat="1" applyFont="1" applyFill="1" applyBorder="1" applyAlignment="1">
      <alignment horizontal="right"/>
    </xf>
    <xf numFmtId="164" fontId="5" fillId="3" borderId="2" xfId="0" quotePrefix="1" applyNumberFormat="1" applyFont="1" applyFill="1" applyBorder="1" applyAlignment="1">
      <alignment horizontal="right"/>
    </xf>
    <xf numFmtId="0" fontId="7" fillId="0" borderId="0" xfId="0" applyFont="1"/>
    <xf numFmtId="0" fontId="6" fillId="0" borderId="0" xfId="0" quotePrefix="1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13" fillId="0" borderId="0" xfId="0" applyFont="1" applyAlignment="1"/>
    <xf numFmtId="0" fontId="15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/>
    <xf numFmtId="0" fontId="2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20" fillId="7" borderId="3" xfId="0" applyFont="1" applyFill="1" applyBorder="1" applyAlignment="1" applyProtection="1">
      <alignment horizontal="center" vertical="top" wrapText="1" readingOrder="1"/>
      <protection locked="0"/>
    </xf>
    <xf numFmtId="0" fontId="24" fillId="8" borderId="3" xfId="0" applyFont="1" applyFill="1" applyBorder="1" applyAlignment="1">
      <alignment horizontal="center" vertical="top" wrapText="1"/>
    </xf>
    <xf numFmtId="0" fontId="18" fillId="9" borderId="6" xfId="0" applyFont="1" applyFill="1" applyBorder="1" applyAlignment="1" applyProtection="1">
      <alignment vertical="top" wrapText="1" readingOrder="1"/>
      <protection locked="0"/>
    </xf>
    <xf numFmtId="0" fontId="14" fillId="0" borderId="0" xfId="0" applyFont="1" applyAlignment="1" applyProtection="1">
      <alignment vertical="top" readingOrder="1"/>
      <protection locked="0"/>
    </xf>
    <xf numFmtId="0" fontId="26" fillId="2" borderId="0" xfId="0" applyFont="1" applyFill="1" applyAlignment="1"/>
    <xf numFmtId="0" fontId="26" fillId="2" borderId="0" xfId="0" applyNumberFormat="1" applyFont="1" applyFill="1" applyBorder="1" applyAlignment="1" applyProtection="1">
      <alignment vertical="center"/>
    </xf>
    <xf numFmtId="0" fontId="0" fillId="0" borderId="0" xfId="0" applyBorder="1"/>
    <xf numFmtId="4" fontId="24" fillId="10" borderId="6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18" fillId="6" borderId="4" xfId="0" applyFont="1" applyFill="1" applyBorder="1" applyAlignment="1" applyProtection="1">
      <alignment vertical="top" wrapText="1" readingOrder="1"/>
      <protection locked="0"/>
    </xf>
    <xf numFmtId="4" fontId="24" fillId="2" borderId="4" xfId="0" applyNumberFormat="1" applyFont="1" applyFill="1" applyBorder="1" applyAlignment="1">
      <alignment vertical="top"/>
    </xf>
    <xf numFmtId="0" fontId="20" fillId="6" borderId="4" xfId="0" applyFont="1" applyFill="1" applyBorder="1" applyAlignment="1" applyProtection="1">
      <alignment vertical="top" wrapText="1" readingOrder="1"/>
      <protection locked="0"/>
    </xf>
    <xf numFmtId="165" fontId="20" fillId="6" borderId="4" xfId="0" applyNumberFormat="1" applyFont="1" applyFill="1" applyBorder="1" applyAlignment="1" applyProtection="1">
      <alignment horizontal="center" vertical="top" wrapText="1" readingOrder="1"/>
      <protection locked="0"/>
    </xf>
    <xf numFmtId="0" fontId="19" fillId="2" borderId="4" xfId="0" applyFont="1" applyFill="1" applyBorder="1" applyAlignment="1">
      <alignment horizontal="center"/>
    </xf>
    <xf numFmtId="164" fontId="18" fillId="2" borderId="4" xfId="0" applyNumberFormat="1" applyFont="1" applyFill="1" applyBorder="1" applyAlignment="1">
      <alignment horizontal="right" vertical="top" wrapText="1"/>
    </xf>
    <xf numFmtId="0" fontId="18" fillId="9" borderId="0" xfId="0" applyFont="1" applyFill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0" fillId="5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/>
    <xf numFmtId="0" fontId="18" fillId="6" borderId="0" xfId="0" applyFont="1" applyFill="1" applyAlignment="1" applyProtection="1">
      <alignment vertical="top" wrapText="1" readingOrder="1"/>
      <protection locked="0"/>
    </xf>
    <xf numFmtId="0" fontId="19" fillId="2" borderId="0" xfId="0" applyFont="1" applyFill="1"/>
    <xf numFmtId="165" fontId="18" fillId="6" borderId="0" xfId="0" applyNumberFormat="1" applyFont="1" applyFill="1" applyAlignment="1" applyProtection="1">
      <alignment horizontal="right" vertical="top" wrapText="1" readingOrder="1"/>
      <protection locked="0"/>
    </xf>
    <xf numFmtId="0" fontId="16" fillId="5" borderId="7" xfId="0" applyFont="1" applyFill="1" applyBorder="1" applyAlignment="1" applyProtection="1">
      <alignment horizontal="right" vertical="top" wrapText="1" readingOrder="1"/>
      <protection locked="0"/>
    </xf>
    <xf numFmtId="0" fontId="16" fillId="5" borderId="7" xfId="0" applyFont="1" applyFill="1" applyBorder="1" applyAlignment="1" applyProtection="1">
      <alignment horizontal="center" vertical="top" wrapText="1" readingOrder="1"/>
      <protection locked="0"/>
    </xf>
    <xf numFmtId="49" fontId="5" fillId="3" borderId="4" xfId="0" applyNumberFormat="1" applyFont="1" applyFill="1" applyBorder="1" applyAlignment="1" applyProtection="1">
      <alignment horizontal="right" wrapText="1"/>
    </xf>
    <xf numFmtId="0" fontId="16" fillId="0" borderId="0" xfId="0" applyFont="1" applyAlignment="1" applyProtection="1">
      <alignment horizontal="center" vertical="top" wrapText="1" readingOrder="1"/>
      <protection locked="0"/>
    </xf>
    <xf numFmtId="0" fontId="16" fillId="0" borderId="0" xfId="0" applyFont="1" applyAlignment="1" applyProtection="1">
      <alignment horizontal="right" vertical="top" wrapText="1" readingOrder="1"/>
      <protection locked="0"/>
    </xf>
    <xf numFmtId="0" fontId="27" fillId="6" borderId="0" xfId="0" applyFont="1" applyFill="1" applyAlignment="1" applyProtection="1">
      <alignment vertical="top" wrapText="1" readingOrder="1"/>
      <protection locked="0"/>
    </xf>
    <xf numFmtId="0" fontId="18" fillId="13" borderId="0" xfId="0" applyFont="1" applyFill="1" applyAlignment="1" applyProtection="1">
      <alignment vertical="top" wrapText="1" readingOrder="1"/>
      <protection locked="0"/>
    </xf>
    <xf numFmtId="165" fontId="18" fillId="13" borderId="0" xfId="0" applyNumberFormat="1" applyFont="1" applyFill="1" applyAlignment="1" applyProtection="1">
      <alignment horizontal="right" vertical="top" wrapText="1" readingOrder="1"/>
      <protection locked="0"/>
    </xf>
    <xf numFmtId="0" fontId="19" fillId="14" borderId="0" xfId="0" applyFont="1" applyFill="1"/>
    <xf numFmtId="0" fontId="18" fillId="6" borderId="0" xfId="0" applyFont="1" applyFill="1" applyAlignment="1" applyProtection="1">
      <alignment horizontal="right" vertical="top" wrapText="1" readingOrder="1"/>
      <protection locked="0"/>
    </xf>
    <xf numFmtId="0" fontId="0" fillId="14" borderId="0" xfId="0" applyFill="1"/>
    <xf numFmtId="0" fontId="18" fillId="13" borderId="0" xfId="0" applyFont="1" applyFill="1" applyAlignment="1" applyProtection="1">
      <alignment horizontal="right" vertical="top" wrapText="1" readingOrder="1"/>
      <protection locked="0"/>
    </xf>
    <xf numFmtId="0" fontId="0" fillId="16" borderId="0" xfId="0" applyFill="1"/>
    <xf numFmtId="0" fontId="0" fillId="16" borderId="8" xfId="0" applyFill="1" applyBorder="1"/>
    <xf numFmtId="0" fontId="0" fillId="12" borderId="0" xfId="0" applyFill="1"/>
    <xf numFmtId="0" fontId="32" fillId="6" borderId="0" xfId="0" applyFont="1" applyFill="1" applyAlignment="1" applyProtection="1">
      <alignment vertical="top" wrapText="1" readingOrder="1"/>
      <protection locked="0"/>
    </xf>
    <xf numFmtId="165" fontId="32" fillId="6" borderId="0" xfId="0" applyNumberFormat="1" applyFont="1" applyFill="1" applyAlignment="1" applyProtection="1">
      <alignment horizontal="right" vertical="top" wrapText="1" readingOrder="1"/>
      <protection locked="0"/>
    </xf>
    <xf numFmtId="0" fontId="32" fillId="13" borderId="0" xfId="0" applyFont="1" applyFill="1" applyAlignment="1" applyProtection="1">
      <alignment vertical="center" wrapText="1" readingOrder="1"/>
      <protection locked="0"/>
    </xf>
    <xf numFmtId="165" fontId="32" fillId="13" borderId="0" xfId="0" applyNumberFormat="1" applyFont="1" applyFill="1" applyAlignment="1" applyProtection="1">
      <alignment horizontal="right" vertical="center" wrapText="1" readingOrder="1"/>
      <protection locked="0"/>
    </xf>
    <xf numFmtId="0" fontId="18" fillId="15" borderId="10" xfId="0" applyFont="1" applyFill="1" applyBorder="1" applyAlignment="1" applyProtection="1">
      <alignment vertical="top" wrapText="1" readingOrder="1"/>
      <protection locked="0"/>
    </xf>
    <xf numFmtId="0" fontId="19" fillId="16" borderId="10" xfId="0" applyFont="1" applyFill="1" applyBorder="1"/>
    <xf numFmtId="165" fontId="18" fillId="15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18" fillId="16" borderId="10" xfId="0" applyFont="1" applyFill="1" applyBorder="1" applyAlignment="1">
      <alignment vertical="top" wrapText="1"/>
    </xf>
    <xf numFmtId="165" fontId="18" fillId="15" borderId="10" xfId="0" applyNumberFormat="1" applyFont="1" applyFill="1" applyBorder="1" applyAlignment="1" applyProtection="1">
      <alignment horizontal="right" vertical="top" wrapText="1"/>
      <protection locked="0"/>
    </xf>
    <xf numFmtId="0" fontId="16" fillId="15" borderId="10" xfId="0" applyFont="1" applyFill="1" applyBorder="1" applyAlignment="1" applyProtection="1">
      <alignment horizontal="right" vertical="top" wrapText="1" readingOrder="1"/>
      <protection locked="0"/>
    </xf>
    <xf numFmtId="0" fontId="18" fillId="11" borderId="3" xfId="0" applyFont="1" applyFill="1" applyBorder="1" applyAlignment="1" applyProtection="1">
      <alignment vertical="center" wrapText="1" readingOrder="1"/>
      <protection locked="0"/>
    </xf>
    <xf numFmtId="0" fontId="18" fillId="6" borderId="0" xfId="0" applyFont="1" applyFill="1" applyAlignment="1" applyProtection="1">
      <alignment horizontal="left" vertical="top" wrapText="1" readingOrder="1"/>
      <protection locked="0"/>
    </xf>
    <xf numFmtId="0" fontId="20" fillId="5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center"/>
    </xf>
    <xf numFmtId="0" fontId="18" fillId="6" borderId="0" xfId="0" applyFont="1" applyFill="1" applyAlignment="1" applyProtection="1">
      <alignment vertical="top" wrapText="1" readingOrder="1"/>
      <protection locked="0"/>
    </xf>
    <xf numFmtId="165" fontId="18" fillId="6" borderId="0" xfId="0" applyNumberFormat="1" applyFont="1" applyFill="1" applyAlignment="1" applyProtection="1">
      <alignment horizontal="right" vertical="top" wrapText="1" readingOrder="1"/>
      <protection locked="0"/>
    </xf>
    <xf numFmtId="0" fontId="0" fillId="0" borderId="0" xfId="0"/>
    <xf numFmtId="0" fontId="19" fillId="0" borderId="0" xfId="0" applyFont="1"/>
    <xf numFmtId="0" fontId="32" fillId="17" borderId="0" xfId="0" applyFont="1" applyFill="1" applyAlignment="1" applyProtection="1">
      <alignment vertical="top" wrapText="1" readingOrder="1"/>
      <protection locked="0"/>
    </xf>
    <xf numFmtId="165" fontId="32" fillId="17" borderId="0" xfId="0" applyNumberFormat="1" applyFont="1" applyFill="1" applyAlignment="1" applyProtection="1">
      <alignment horizontal="right" vertical="top" wrapText="1" readingOrder="1"/>
      <protection locked="0"/>
    </xf>
    <xf numFmtId="165" fontId="18" fillId="9" borderId="0" xfId="0" applyNumberFormat="1" applyFont="1" applyFill="1" applyAlignment="1" applyProtection="1">
      <alignment horizontal="right" vertical="top" wrapText="1" readingOrder="1"/>
      <protection locked="0"/>
    </xf>
    <xf numFmtId="0" fontId="19" fillId="18" borderId="0" xfId="0" applyFont="1" applyFill="1"/>
    <xf numFmtId="0" fontId="30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9" fillId="2" borderId="0" xfId="0" applyFont="1" applyFill="1"/>
    <xf numFmtId="0" fontId="32" fillId="6" borderId="0" xfId="0" applyFont="1" applyFill="1" applyAlignment="1" applyProtection="1">
      <alignment vertical="top" wrapText="1" readingOrder="1"/>
      <protection locked="0"/>
    </xf>
    <xf numFmtId="165" fontId="32" fillId="6" borderId="0" xfId="0" applyNumberFormat="1" applyFont="1" applyFill="1" applyAlignment="1" applyProtection="1">
      <alignment horizontal="right" vertical="top" wrapText="1" readingOrder="1"/>
      <protection locked="0"/>
    </xf>
    <xf numFmtId="0" fontId="32" fillId="13" borderId="0" xfId="0" applyFont="1" applyFill="1" applyAlignment="1" applyProtection="1">
      <alignment vertical="center" wrapText="1" readingOrder="1"/>
      <protection locked="0"/>
    </xf>
    <xf numFmtId="165" fontId="32" fillId="13" borderId="0" xfId="0" applyNumberFormat="1" applyFont="1" applyFill="1" applyAlignment="1" applyProtection="1">
      <alignment horizontal="right" vertical="center" wrapText="1" readingOrder="1"/>
      <protection locked="0"/>
    </xf>
    <xf numFmtId="0" fontId="20" fillId="5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/>
    <xf numFmtId="165" fontId="18" fillId="6" borderId="0" xfId="0" applyNumberFormat="1" applyFont="1" applyFill="1" applyAlignment="1" applyProtection="1">
      <alignment horizontal="right" vertical="top" wrapText="1" readingOrder="1"/>
      <protection locked="0"/>
    </xf>
    <xf numFmtId="0" fontId="32" fillId="6" borderId="0" xfId="0" applyFont="1" applyFill="1" applyAlignment="1" applyProtection="1">
      <alignment vertical="top" wrapText="1" readingOrder="1"/>
      <protection locked="0"/>
    </xf>
    <xf numFmtId="165" fontId="32" fillId="6" borderId="0" xfId="0" applyNumberFormat="1" applyFont="1" applyFill="1" applyAlignment="1" applyProtection="1">
      <alignment horizontal="right" vertical="top" wrapText="1" readingOrder="1"/>
      <protection locked="0"/>
    </xf>
    <xf numFmtId="0" fontId="19" fillId="2" borderId="0" xfId="0" applyFont="1" applyFill="1"/>
    <xf numFmtId="0" fontId="0" fillId="0" borderId="0" xfId="0"/>
    <xf numFmtId="0" fontId="35" fillId="6" borderId="7" xfId="0" applyFont="1" applyFill="1" applyBorder="1" applyAlignment="1" applyProtection="1">
      <alignment horizontal="center" vertical="top" wrapText="1" readingOrder="1"/>
      <protection locked="0"/>
    </xf>
    <xf numFmtId="0" fontId="35" fillId="6" borderId="0" xfId="0" applyFont="1" applyFill="1" applyAlignment="1" applyProtection="1">
      <alignment vertical="top" wrapText="1" readingOrder="1"/>
      <protection locked="0"/>
    </xf>
    <xf numFmtId="0" fontId="35" fillId="6" borderId="0" xfId="0" applyFont="1" applyFill="1" applyAlignment="1" applyProtection="1">
      <alignment vertical="top" wrapText="1" readingOrder="1"/>
      <protection locked="0"/>
    </xf>
    <xf numFmtId="165" fontId="35" fillId="6" borderId="0" xfId="0" applyNumberFormat="1" applyFont="1" applyFill="1" applyAlignment="1" applyProtection="1">
      <alignment horizontal="right" vertical="top" wrapText="1" readingOrder="1"/>
      <protection locked="0"/>
    </xf>
    <xf numFmtId="0" fontId="32" fillId="6" borderId="7" xfId="0" applyFont="1" applyFill="1" applyBorder="1" applyAlignment="1" applyProtection="1">
      <alignment horizontal="center" vertical="center" wrapText="1" readingOrder="1"/>
      <protection locked="0"/>
    </xf>
    <xf numFmtId="0" fontId="32" fillId="6" borderId="7" xfId="0" applyFont="1" applyFill="1" applyBorder="1" applyAlignment="1" applyProtection="1">
      <alignment horizontal="right" vertical="center" wrapText="1" readingOrder="1"/>
      <protection locked="0"/>
    </xf>
    <xf numFmtId="0" fontId="32" fillId="13" borderId="0" xfId="0" applyFont="1" applyFill="1" applyAlignment="1" applyProtection="1">
      <alignment vertical="top" wrapText="1" readingOrder="1"/>
      <protection locked="0"/>
    </xf>
    <xf numFmtId="0" fontId="32" fillId="7" borderId="0" xfId="0" applyFont="1" applyFill="1" applyAlignment="1" applyProtection="1">
      <alignment vertical="top" wrapText="1" readingOrder="1"/>
      <protection locked="0"/>
    </xf>
    <xf numFmtId="0" fontId="32" fillId="7" borderId="0" xfId="0" applyFont="1" applyFill="1" applyAlignment="1" applyProtection="1">
      <alignment vertical="center" wrapText="1" readingOrder="1"/>
      <protection locked="0"/>
    </xf>
    <xf numFmtId="165" fontId="32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32" fillId="15" borderId="0" xfId="0" applyFont="1" applyFill="1" applyAlignment="1" applyProtection="1">
      <alignment vertical="center" wrapText="1" readingOrder="1"/>
      <protection locked="0"/>
    </xf>
    <xf numFmtId="165" fontId="32" fillId="15" borderId="0" xfId="0" applyNumberFormat="1" applyFont="1" applyFill="1" applyAlignment="1" applyProtection="1">
      <alignment horizontal="right" vertical="center" wrapText="1" readingOrder="1"/>
      <protection locked="0"/>
    </xf>
    <xf numFmtId="0" fontId="18" fillId="15" borderId="0" xfId="0" applyFont="1" applyFill="1" applyAlignment="1" applyProtection="1">
      <alignment vertical="top" wrapText="1" readingOrder="1"/>
      <protection locked="0"/>
    </xf>
    <xf numFmtId="0" fontId="19" fillId="19" borderId="0" xfId="0" applyFont="1" applyFill="1"/>
    <xf numFmtId="0" fontId="0" fillId="0" borderId="0" xfId="0" applyAlignment="1">
      <alignment horizontal="left"/>
    </xf>
    <xf numFmtId="0" fontId="35" fillId="6" borderId="0" xfId="0" applyFont="1" applyFill="1" applyAlignment="1" applyProtection="1">
      <alignment vertical="top" wrapText="1" readingOrder="1"/>
      <protection locked="0"/>
    </xf>
    <xf numFmtId="165" fontId="35" fillId="6" borderId="0" xfId="0" applyNumberFormat="1" applyFont="1" applyFill="1" applyAlignment="1" applyProtection="1">
      <alignment horizontal="right" vertical="top" wrapText="1" readingOrder="1"/>
      <protection locked="0"/>
    </xf>
    <xf numFmtId="0" fontId="32" fillId="6" borderId="0" xfId="0" applyFont="1" applyFill="1" applyAlignment="1" applyProtection="1">
      <alignment vertical="top" wrapText="1" readingOrder="1"/>
      <protection locked="0"/>
    </xf>
    <xf numFmtId="165" fontId="32" fillId="6" borderId="0" xfId="0" applyNumberFormat="1" applyFont="1" applyFill="1" applyAlignment="1" applyProtection="1">
      <alignment horizontal="right" vertical="top" wrapText="1" readingOrder="1"/>
      <protection locked="0"/>
    </xf>
    <xf numFmtId="0" fontId="32" fillId="7" borderId="0" xfId="0" applyFont="1" applyFill="1" applyAlignment="1" applyProtection="1">
      <alignment vertical="center" wrapText="1" readingOrder="1"/>
      <protection locked="0"/>
    </xf>
    <xf numFmtId="165" fontId="32" fillId="7" borderId="0" xfId="0" applyNumberFormat="1" applyFont="1" applyFill="1" applyAlignment="1" applyProtection="1">
      <alignment horizontal="right" vertical="center" wrapText="1" readingOrder="1"/>
      <protection locked="0"/>
    </xf>
    <xf numFmtId="165" fontId="18" fillId="6" borderId="0" xfId="0" applyNumberFormat="1" applyFont="1" applyFill="1" applyAlignment="1" applyProtection="1">
      <alignment horizontal="right" vertical="top" wrapText="1" readingOrder="1"/>
      <protection locked="0"/>
    </xf>
    <xf numFmtId="0" fontId="0" fillId="0" borderId="0" xfId="0"/>
    <xf numFmtId="0" fontId="19" fillId="8" borderId="0" xfId="0" applyFont="1" applyFill="1"/>
    <xf numFmtId="0" fontId="35" fillId="20" borderId="0" xfId="0" applyFont="1" applyFill="1" applyAlignment="1" applyProtection="1">
      <alignment vertical="top" wrapText="1" readingOrder="1"/>
      <protection locked="0"/>
    </xf>
    <xf numFmtId="0" fontId="19" fillId="21" borderId="0" xfId="0" applyFont="1" applyFill="1"/>
    <xf numFmtId="165" fontId="35" fillId="20" borderId="0" xfId="0" applyNumberFormat="1" applyFont="1" applyFill="1" applyAlignment="1" applyProtection="1">
      <alignment horizontal="right" vertical="top" wrapText="1" readingOrder="1"/>
      <protection locked="0"/>
    </xf>
    <xf numFmtId="166" fontId="19" fillId="21" borderId="0" xfId="0" applyNumberFormat="1" applyFont="1" applyFill="1"/>
    <xf numFmtId="0" fontId="35" fillId="22" borderId="0" xfId="0" applyFont="1" applyFill="1" applyAlignment="1" applyProtection="1">
      <alignment vertical="top" wrapText="1" readingOrder="1"/>
      <protection locked="0"/>
    </xf>
    <xf numFmtId="0" fontId="19" fillId="23" borderId="0" xfId="0" applyFont="1" applyFill="1"/>
    <xf numFmtId="165" fontId="35" fillId="22" borderId="0" xfId="0" applyNumberFormat="1" applyFont="1" applyFill="1" applyAlignment="1" applyProtection="1">
      <alignment horizontal="right" vertical="top" wrapText="1" readingOrder="1"/>
      <protection locked="0"/>
    </xf>
    <xf numFmtId="0" fontId="0" fillId="23" borderId="0" xfId="0" applyFill="1"/>
    <xf numFmtId="165" fontId="35" fillId="7" borderId="0" xfId="0" applyNumberFormat="1" applyFont="1" applyFill="1" applyAlignment="1" applyProtection="1">
      <alignment horizontal="right" vertical="top" wrapText="1" readingOrder="1"/>
      <protection locked="0"/>
    </xf>
    <xf numFmtId="0" fontId="0" fillId="8" borderId="0" xfId="0" applyFill="1"/>
    <xf numFmtId="0" fontId="35" fillId="7" borderId="0" xfId="0" applyFont="1" applyFill="1" applyAlignment="1" applyProtection="1">
      <alignment vertical="top" wrapText="1" readingOrder="1"/>
      <protection locked="0"/>
    </xf>
    <xf numFmtId="0" fontId="19" fillId="0" borderId="3" xfId="0" applyFont="1" applyBorder="1"/>
    <xf numFmtId="0" fontId="35" fillId="6" borderId="3" xfId="0" applyFont="1" applyFill="1" applyBorder="1" applyAlignment="1" applyProtection="1">
      <alignment horizontal="center" vertical="top" wrapText="1" readingOrder="1"/>
      <protection locked="0"/>
    </xf>
    <xf numFmtId="0" fontId="32" fillId="6" borderId="3" xfId="0" applyFont="1" applyFill="1" applyBorder="1" applyAlignment="1" applyProtection="1">
      <alignment horizontal="center" vertical="center" wrapText="1" readingOrder="1"/>
      <protection locked="0"/>
    </xf>
    <xf numFmtId="0" fontId="32" fillId="6" borderId="3" xfId="0" applyFont="1" applyFill="1" applyBorder="1" applyAlignment="1" applyProtection="1">
      <alignment horizontal="right" vertical="center" wrapText="1" readingOrder="1"/>
      <protection locked="0"/>
    </xf>
    <xf numFmtId="0" fontId="33" fillId="0" borderId="0" xfId="0" applyFont="1" applyAlignment="1">
      <alignment vertical="center"/>
    </xf>
    <xf numFmtId="0" fontId="32" fillId="5" borderId="7" xfId="0" applyFont="1" applyFill="1" applyBorder="1" applyAlignment="1" applyProtection="1">
      <alignment horizontal="center" vertical="center" wrapText="1"/>
      <protection locked="0"/>
    </xf>
    <xf numFmtId="0" fontId="32" fillId="5" borderId="7" xfId="0" applyFont="1" applyFill="1" applyBorder="1" applyAlignment="1" applyProtection="1">
      <alignment horizontal="right" vertical="center" wrapText="1"/>
      <protection locked="0"/>
    </xf>
    <xf numFmtId="166" fontId="18" fillId="8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32" fillId="6" borderId="0" xfId="0" applyFont="1" applyFill="1" applyAlignment="1" applyProtection="1">
      <alignment vertical="top" wrapText="1" readingOrder="1"/>
      <protection locked="0"/>
    </xf>
    <xf numFmtId="165" fontId="32" fillId="6" borderId="0" xfId="0" applyNumberFormat="1" applyFont="1" applyFill="1" applyAlignment="1" applyProtection="1">
      <alignment horizontal="right" vertical="top" wrapText="1" readingOrder="1"/>
      <protection locked="0"/>
    </xf>
    <xf numFmtId="165" fontId="32" fillId="6" borderId="0" xfId="0" applyNumberFormat="1" applyFont="1" applyFill="1" applyAlignment="1" applyProtection="1">
      <alignment horizontal="right" vertical="top" wrapText="1" readingOrder="1"/>
      <protection locked="0"/>
    </xf>
    <xf numFmtId="0" fontId="32" fillId="6" borderId="0" xfId="0" applyFont="1" applyFill="1" applyAlignment="1" applyProtection="1">
      <alignment vertical="top" wrapText="1" readingOrder="1"/>
      <protection locked="0"/>
    </xf>
    <xf numFmtId="0" fontId="0" fillId="0" borderId="0" xfId="0"/>
    <xf numFmtId="0" fontId="18" fillId="6" borderId="0" xfId="0" applyFont="1" applyFill="1" applyAlignment="1" applyProtection="1">
      <alignment vertical="top" wrapText="1" readingOrder="1"/>
      <protection locked="0"/>
    </xf>
    <xf numFmtId="0" fontId="19" fillId="2" borderId="0" xfId="0" applyFont="1" applyFill="1"/>
    <xf numFmtId="165" fontId="18" fillId="6" borderId="0" xfId="0" applyNumberFormat="1" applyFont="1" applyFill="1" applyAlignment="1" applyProtection="1">
      <alignment horizontal="right" vertical="top" wrapText="1" readingOrder="1"/>
      <protection locked="0"/>
    </xf>
    <xf numFmtId="0" fontId="18" fillId="6" borderId="0" xfId="0" applyFont="1" applyFill="1" applyAlignment="1" applyProtection="1">
      <alignment horizontal="right" vertical="top" wrapText="1" readingOrder="1"/>
      <protection locked="0"/>
    </xf>
    <xf numFmtId="0" fontId="0" fillId="0" borderId="0" xfId="0"/>
    <xf numFmtId="0" fontId="19" fillId="24" borderId="0" xfId="0" applyFont="1" applyFill="1"/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6" fillId="3" borderId="2" xfId="0" quotePrefix="1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/>
    </xf>
    <xf numFmtId="0" fontId="6" fillId="0" borderId="2" xfId="0" quotePrefix="1" applyNumberFormat="1" applyFont="1" applyFill="1" applyBorder="1" applyAlignment="1" applyProtection="1">
      <alignment horizontal="left" vertical="center" wrapText="1"/>
    </xf>
    <xf numFmtId="0" fontId="6" fillId="0" borderId="2" xfId="0" quotePrefix="1" applyFont="1" applyBorder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5" fillId="4" borderId="3" xfId="0" applyNumberFormat="1" applyFont="1" applyFill="1" applyBorder="1" applyAlignment="1" applyProtection="1">
      <alignment horizontal="lef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5" fillId="3" borderId="5" xfId="0" applyNumberFormat="1" applyFont="1" applyFill="1" applyBorder="1" applyAlignment="1" applyProtection="1">
      <alignment horizontal="left" vertical="center" wrapText="1"/>
    </xf>
    <xf numFmtId="165" fontId="32" fillId="6" borderId="0" xfId="0" applyNumberFormat="1" applyFont="1" applyFill="1" applyAlignment="1" applyProtection="1">
      <alignment horizontal="right" vertical="top" wrapText="1" readingOrder="1"/>
      <protection locked="0"/>
    </xf>
    <xf numFmtId="0" fontId="33" fillId="2" borderId="0" xfId="0" applyFont="1" applyFill="1"/>
    <xf numFmtId="0" fontId="18" fillId="6" borderId="0" xfId="0" applyFont="1" applyFill="1" applyAlignment="1" applyProtection="1">
      <alignment vertical="top" wrapText="1" readingOrder="1"/>
      <protection locked="0"/>
    </xf>
    <xf numFmtId="0" fontId="19" fillId="2" borderId="0" xfId="0" applyFont="1" applyFill="1"/>
    <xf numFmtId="165" fontId="35" fillId="6" borderId="0" xfId="0" applyNumberFormat="1" applyFont="1" applyFill="1" applyAlignment="1" applyProtection="1">
      <alignment horizontal="right" vertical="top" wrapText="1" readingOrder="1"/>
      <protection locked="0"/>
    </xf>
    <xf numFmtId="0" fontId="35" fillId="6" borderId="0" xfId="0" applyFont="1" applyFill="1" applyAlignment="1" applyProtection="1">
      <alignment vertical="top" wrapText="1" readingOrder="1"/>
      <protection locked="0"/>
    </xf>
    <xf numFmtId="0" fontId="32" fillId="6" borderId="0" xfId="0" applyFont="1" applyFill="1" applyAlignment="1" applyProtection="1">
      <alignment vertical="top" wrapText="1" readingOrder="1"/>
      <protection locked="0"/>
    </xf>
    <xf numFmtId="0" fontId="18" fillId="20" borderId="0" xfId="0" applyFont="1" applyFill="1" applyAlignment="1" applyProtection="1">
      <alignment horizontal="left" vertical="top" wrapText="1" readingOrder="1"/>
      <protection locked="0"/>
    </xf>
    <xf numFmtId="0" fontId="35" fillId="20" borderId="0" xfId="0" applyFont="1" applyFill="1" applyAlignment="1" applyProtection="1">
      <alignment horizontal="left" vertical="top" wrapText="1" readingOrder="1"/>
      <protection locked="0"/>
    </xf>
    <xf numFmtId="0" fontId="32" fillId="7" borderId="0" xfId="0" applyFont="1" applyFill="1" applyAlignment="1" applyProtection="1">
      <alignment vertical="center" wrapText="1" readingOrder="1"/>
      <protection locked="0"/>
    </xf>
    <xf numFmtId="0" fontId="33" fillId="8" borderId="0" xfId="0" applyFont="1" applyFill="1" applyAlignment="1">
      <alignment vertical="center"/>
    </xf>
    <xf numFmtId="165" fontId="32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32" fillId="6" borderId="7" xfId="0" applyFont="1" applyFill="1" applyBorder="1" applyAlignment="1" applyProtection="1">
      <alignment horizontal="center" vertical="center" wrapText="1" readingOrder="1"/>
      <protection locked="0"/>
    </xf>
    <xf numFmtId="0" fontId="33" fillId="2" borderId="7" xfId="0" applyFont="1" applyFill="1" applyBorder="1" applyAlignment="1" applyProtection="1">
      <alignment vertical="center" wrapText="1" readingOrder="1"/>
      <protection locked="0"/>
    </xf>
    <xf numFmtId="0" fontId="32" fillId="6" borderId="7" xfId="0" applyFont="1" applyFill="1" applyBorder="1" applyAlignment="1" applyProtection="1">
      <alignment horizontal="right" vertical="center" wrapText="1" readingOrder="1"/>
      <protection locked="0"/>
    </xf>
    <xf numFmtId="0" fontId="32" fillId="15" borderId="0" xfId="0" applyFont="1" applyFill="1" applyAlignment="1" applyProtection="1">
      <alignment vertical="center" wrapText="1" readingOrder="1"/>
      <protection locked="0"/>
    </xf>
    <xf numFmtId="0" fontId="33" fillId="16" borderId="0" xfId="0" applyFont="1" applyFill="1" applyAlignment="1">
      <alignment vertical="center"/>
    </xf>
    <xf numFmtId="165" fontId="32" fillId="15" borderId="0" xfId="0" applyNumberFormat="1" applyFont="1" applyFill="1" applyAlignment="1" applyProtection="1">
      <alignment horizontal="right" vertical="center" wrapText="1" readingOrder="1"/>
      <protection locked="0"/>
    </xf>
    <xf numFmtId="0" fontId="32" fillId="13" borderId="0" xfId="0" applyFont="1" applyFill="1" applyAlignment="1" applyProtection="1">
      <alignment vertical="center" wrapText="1" readingOrder="1"/>
      <protection locked="0"/>
    </xf>
    <xf numFmtId="0" fontId="33" fillId="14" borderId="0" xfId="0" applyFont="1" applyFill="1" applyAlignment="1">
      <alignment vertical="center"/>
    </xf>
    <xf numFmtId="165" fontId="32" fillId="13" borderId="0" xfId="0" applyNumberFormat="1" applyFont="1" applyFill="1" applyAlignment="1" applyProtection="1">
      <alignment horizontal="right" vertical="center" wrapText="1" readingOrder="1"/>
      <protection locked="0"/>
    </xf>
    <xf numFmtId="0" fontId="20" fillId="5" borderId="0" xfId="0" applyFont="1" applyFill="1" applyBorder="1" applyAlignment="1" applyProtection="1">
      <alignment horizontal="left" vertical="top" wrapText="1" readingOrder="1"/>
      <protection locked="0"/>
    </xf>
    <xf numFmtId="0" fontId="18" fillId="5" borderId="0" xfId="0" applyFont="1" applyFill="1" applyBorder="1" applyAlignment="1" applyProtection="1">
      <alignment horizontal="left" vertical="top" wrapText="1" readingOrder="1"/>
      <protection locked="0"/>
    </xf>
    <xf numFmtId="0" fontId="20" fillId="5" borderId="1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left"/>
    </xf>
    <xf numFmtId="0" fontId="18" fillId="6" borderId="0" xfId="0" applyFont="1" applyFill="1" applyBorder="1" applyAlignment="1" applyProtection="1">
      <alignment horizontal="left" vertical="top" wrapText="1" readingOrder="1"/>
      <protection locked="0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" fillId="0" borderId="0" xfId="0" applyFont="1" applyAlignment="1" applyProtection="1">
      <alignment horizontal="right" vertical="top" wrapText="1" readingOrder="1"/>
      <protection locked="0"/>
    </xf>
    <xf numFmtId="167" fontId="2" fillId="0" borderId="0" xfId="0" applyNumberFormat="1" applyFont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168" fontId="2" fillId="0" borderId="0" xfId="0" applyNumberFormat="1" applyFont="1" applyAlignment="1" applyProtection="1">
      <alignment horizontal="left" vertical="top" wrapText="1" readingOrder="1"/>
      <protection locked="0"/>
    </xf>
    <xf numFmtId="0" fontId="31" fillId="5" borderId="7" xfId="0" applyFont="1" applyFill="1" applyBorder="1" applyAlignment="1" applyProtection="1">
      <alignment horizontal="right" vertical="top" wrapText="1" readingOrder="1"/>
      <protection locked="0"/>
    </xf>
    <xf numFmtId="0" fontId="23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center"/>
    </xf>
    <xf numFmtId="0" fontId="32" fillId="13" borderId="12" xfId="0" applyFont="1" applyFill="1" applyBorder="1" applyAlignment="1" applyProtection="1">
      <alignment vertical="center" wrapText="1" readingOrder="1"/>
      <protection locked="0"/>
    </xf>
    <xf numFmtId="165" fontId="32" fillId="13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32" fillId="13" borderId="12" xfId="0" applyFont="1" applyFill="1" applyBorder="1" applyAlignment="1" applyProtection="1">
      <alignment horizontal="right" vertical="center" wrapText="1" readingOrder="1"/>
      <protection locked="0"/>
    </xf>
    <xf numFmtId="0" fontId="16" fillId="0" borderId="11" xfId="0" applyFont="1" applyBorder="1" applyAlignment="1" applyProtection="1">
      <alignment horizontal="right" vertical="top" wrapText="1" readingOrder="1"/>
      <protection locked="0"/>
    </xf>
    <xf numFmtId="0" fontId="16" fillId="5" borderId="7" xfId="0" applyFont="1" applyFill="1" applyBorder="1" applyAlignment="1" applyProtection="1">
      <alignment horizontal="center" vertical="top" wrapText="1" readingOrder="1"/>
      <protection locked="0"/>
    </xf>
    <xf numFmtId="0" fontId="16" fillId="5" borderId="7" xfId="0" applyFont="1" applyFill="1" applyBorder="1" applyAlignment="1" applyProtection="1">
      <alignment horizontal="right" vertical="top" wrapText="1" readingOrder="1"/>
      <protection locked="0"/>
    </xf>
    <xf numFmtId="165" fontId="18" fillId="6" borderId="0" xfId="0" applyNumberFormat="1" applyFont="1" applyFill="1" applyAlignment="1" applyProtection="1">
      <alignment horizontal="right" vertical="top" wrapText="1" readingOrder="1"/>
      <protection locked="0"/>
    </xf>
    <xf numFmtId="0" fontId="18" fillId="6" borderId="0" xfId="0" applyFont="1" applyFill="1" applyAlignment="1" applyProtection="1">
      <alignment horizontal="right" vertical="top" wrapText="1" readingOrder="1"/>
      <protection locked="0"/>
    </xf>
    <xf numFmtId="0" fontId="32" fillId="6" borderId="0" xfId="0" applyFont="1" applyFill="1" applyAlignment="1" applyProtection="1">
      <alignment horizontal="right" vertical="top" wrapText="1" readingOrder="1"/>
      <protection locked="0"/>
    </xf>
    <xf numFmtId="0" fontId="32" fillId="13" borderId="0" xfId="0" applyFont="1" applyFill="1" applyAlignment="1" applyProtection="1">
      <alignment horizontal="right" vertical="center" wrapText="1" readingOrder="1"/>
      <protection locked="0"/>
    </xf>
    <xf numFmtId="0" fontId="29" fillId="11" borderId="3" xfId="0" applyFont="1" applyFill="1" applyBorder="1" applyAlignment="1" applyProtection="1">
      <alignment horizontal="left" vertical="center" wrapText="1" readingOrder="1"/>
      <protection locked="0"/>
    </xf>
    <xf numFmtId="0" fontId="16" fillId="15" borderId="10" xfId="0" applyFont="1" applyFill="1" applyBorder="1" applyAlignment="1" applyProtection="1">
      <alignment horizontal="center" vertical="top" wrapText="1" readingOrder="1"/>
      <protection locked="0"/>
    </xf>
    <xf numFmtId="0" fontId="0" fillId="16" borderId="10" xfId="0" applyFill="1" applyBorder="1" applyAlignment="1" applyProtection="1">
      <alignment horizontal="center" vertical="top" wrapText="1"/>
      <protection locked="0"/>
    </xf>
    <xf numFmtId="0" fontId="16" fillId="15" borderId="10" xfId="0" applyFont="1" applyFill="1" applyBorder="1" applyAlignment="1" applyProtection="1">
      <alignment horizontal="left" vertical="top" wrapText="1" readingOrder="1"/>
      <protection locked="0"/>
    </xf>
    <xf numFmtId="0" fontId="0" fillId="16" borderId="10" xfId="0" applyFill="1" applyBorder="1" applyAlignment="1" applyProtection="1">
      <alignment horizontal="left" vertical="top" wrapText="1" readingOrder="1"/>
      <protection locked="0"/>
    </xf>
    <xf numFmtId="0" fontId="0" fillId="16" borderId="9" xfId="0" applyFill="1" applyBorder="1" applyAlignment="1" applyProtection="1">
      <alignment horizontal="left" vertical="top" wrapText="1" readingOrder="1"/>
      <protection locked="0"/>
    </xf>
    <xf numFmtId="0" fontId="18" fillId="6" borderId="0" xfId="0" applyFont="1" applyFill="1" applyAlignment="1" applyProtection="1">
      <alignment horizontal="left" vertical="top" wrapText="1" readingOrder="1"/>
      <protection locked="0"/>
    </xf>
    <xf numFmtId="0" fontId="33" fillId="24" borderId="1" xfId="0" applyFont="1" applyFill="1" applyBorder="1" applyAlignment="1">
      <alignment horizontal="center"/>
    </xf>
    <xf numFmtId="0" fontId="32" fillId="5" borderId="7" xfId="0" applyFont="1" applyFill="1" applyBorder="1" applyAlignment="1" applyProtection="1">
      <alignment horizontal="left" vertical="center" wrapText="1"/>
      <protection locked="0"/>
    </xf>
    <xf numFmtId="0" fontId="33" fillId="0" borderId="7" xfId="0" applyFont="1" applyBorder="1" applyAlignment="1" applyProtection="1">
      <alignment horizontal="left" vertical="center" wrapText="1"/>
      <protection locked="0"/>
    </xf>
    <xf numFmtId="0" fontId="32" fillId="5" borderId="7" xfId="0" applyFont="1" applyFill="1" applyBorder="1" applyAlignment="1" applyProtection="1">
      <alignment horizontal="right" vertical="center" wrapText="1"/>
      <protection locked="0"/>
    </xf>
    <xf numFmtId="0" fontId="33" fillId="0" borderId="7" xfId="0" applyFont="1" applyBorder="1" applyAlignment="1" applyProtection="1">
      <alignment vertical="center" wrapText="1"/>
      <protection locked="0"/>
    </xf>
    <xf numFmtId="0" fontId="36" fillId="5" borderId="7" xfId="0" applyFont="1" applyFill="1" applyBorder="1" applyAlignment="1" applyProtection="1">
      <alignment horizontal="right" vertical="center" wrapText="1"/>
      <protection locked="0"/>
    </xf>
    <xf numFmtId="0" fontId="32" fillId="17" borderId="0" xfId="0" applyFont="1" applyFill="1" applyAlignment="1" applyProtection="1">
      <alignment vertical="top" wrapText="1" readingOrder="1"/>
      <protection locked="0"/>
    </xf>
    <xf numFmtId="0" fontId="29" fillId="18" borderId="0" xfId="0" applyFont="1" applyFill="1"/>
    <xf numFmtId="165" fontId="32" fillId="17" borderId="0" xfId="0" applyNumberFormat="1" applyFont="1" applyFill="1" applyAlignment="1" applyProtection="1">
      <alignment horizontal="right" vertical="top" wrapText="1" readingOrder="1"/>
      <protection locked="0"/>
    </xf>
    <xf numFmtId="0" fontId="32" fillId="17" borderId="0" xfId="0" applyFont="1" applyFill="1" applyAlignment="1" applyProtection="1">
      <alignment horizontal="right" vertical="top" wrapText="1" readingOrder="1"/>
      <protection locked="0"/>
    </xf>
    <xf numFmtId="0" fontId="18" fillId="9" borderId="0" xfId="0" applyFont="1" applyFill="1" applyAlignment="1" applyProtection="1">
      <alignment vertical="top" wrapText="1" readingOrder="1"/>
      <protection locked="0"/>
    </xf>
    <xf numFmtId="0" fontId="19" fillId="10" borderId="0" xfId="0" applyFont="1" applyFill="1"/>
    <xf numFmtId="165" fontId="18" fillId="9" borderId="0" xfId="0" applyNumberFormat="1" applyFont="1" applyFill="1" applyAlignment="1" applyProtection="1">
      <alignment horizontal="right" vertical="top" wrapText="1" readingOrder="1"/>
      <protection locked="0"/>
    </xf>
    <xf numFmtId="0" fontId="18" fillId="9" borderId="0" xfId="0" applyFont="1" applyFill="1" applyAlignment="1" applyProtection="1">
      <alignment horizontal="right" vertical="top" wrapText="1" readingOrder="1"/>
      <protection locked="0"/>
    </xf>
    <xf numFmtId="0" fontId="0" fillId="0" borderId="0" xfId="0" applyAlignment="1">
      <alignment horizontal="center" wrapText="1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34" fillId="0" borderId="0" xfId="0" applyFont="1" applyAlignment="1">
      <alignment horizontal="left"/>
    </xf>
    <xf numFmtId="0" fontId="32" fillId="6" borderId="3" xfId="0" applyFont="1" applyFill="1" applyBorder="1" applyAlignment="1" applyProtection="1">
      <alignment horizontal="left" vertical="center" wrapText="1" readingOrder="1"/>
      <protection locked="0"/>
    </xf>
    <xf numFmtId="0" fontId="33" fillId="2" borderId="3" xfId="0" applyFont="1" applyFill="1" applyBorder="1" applyAlignment="1" applyProtection="1">
      <alignment horizontal="left" vertical="center" wrapText="1" readingOrder="1"/>
      <protection locked="0"/>
    </xf>
    <xf numFmtId="0" fontId="32" fillId="6" borderId="3" xfId="0" applyFont="1" applyFill="1" applyBorder="1" applyAlignment="1" applyProtection="1">
      <alignment horizontal="right" vertical="center" wrapText="1" readingOrder="1"/>
      <protection locked="0"/>
    </xf>
    <xf numFmtId="0" fontId="33" fillId="2" borderId="3" xfId="0" applyFont="1" applyFill="1" applyBorder="1" applyAlignment="1" applyProtection="1">
      <alignment vertical="center" wrapText="1" readingOrder="1"/>
      <protection locked="0"/>
    </xf>
    <xf numFmtId="0" fontId="32" fillId="7" borderId="0" xfId="0" applyFont="1" applyFill="1" applyAlignment="1" applyProtection="1">
      <alignment horizontal="left" vertical="top" wrapText="1" readingOrder="1"/>
      <protection locked="0"/>
    </xf>
    <xf numFmtId="0" fontId="18" fillId="6" borderId="4" xfId="0" applyFont="1" applyFill="1" applyBorder="1" applyAlignment="1" applyProtection="1">
      <alignment vertical="top" wrapText="1" readingOrder="1"/>
      <protection locked="0"/>
    </xf>
    <xf numFmtId="0" fontId="19" fillId="2" borderId="4" xfId="0" applyFont="1" applyFill="1" applyBorder="1"/>
    <xf numFmtId="165" fontId="20" fillId="6" borderId="4" xfId="0" applyNumberFormat="1" applyFont="1" applyFill="1" applyBorder="1" applyAlignment="1" applyProtection="1">
      <alignment horizontal="center" vertical="top" wrapText="1" readingOrder="1"/>
      <protection locked="0"/>
    </xf>
    <xf numFmtId="0" fontId="19" fillId="2" borderId="4" xfId="0" applyFont="1" applyFill="1" applyBorder="1" applyAlignment="1">
      <alignment horizontal="center" readingOrder="1"/>
    </xf>
    <xf numFmtId="0" fontId="19" fillId="2" borderId="4" xfId="0" applyFont="1" applyFill="1" applyBorder="1" applyAlignment="1">
      <alignment horizontal="center"/>
    </xf>
    <xf numFmtId="0" fontId="18" fillId="7" borderId="3" xfId="0" applyFont="1" applyFill="1" applyBorder="1" applyAlignment="1" applyProtection="1">
      <alignment horizontal="center" vertical="top" wrapText="1" readingOrder="1"/>
      <protection locked="0"/>
    </xf>
    <xf numFmtId="0" fontId="18" fillId="9" borderId="3" xfId="0" applyFont="1" applyFill="1" applyBorder="1" applyAlignment="1" applyProtection="1">
      <alignment vertical="top" wrapText="1" readingOrder="1"/>
      <protection locked="0"/>
    </xf>
    <xf numFmtId="0" fontId="22" fillId="6" borderId="2" xfId="0" applyFont="1" applyFill="1" applyBorder="1" applyAlignment="1" applyProtection="1">
      <alignment horizontal="center" vertical="top" wrapText="1" readingOrder="1"/>
      <protection locked="0"/>
    </xf>
    <xf numFmtId="0" fontId="22" fillId="6" borderId="5" xfId="0" applyFont="1" applyFill="1" applyBorder="1" applyAlignment="1" applyProtection="1">
      <alignment horizontal="center" vertical="top" wrapText="1" readingOrder="1"/>
      <protection locked="0"/>
    </xf>
    <xf numFmtId="0" fontId="22" fillId="6" borderId="2" xfId="0" applyFont="1" applyFill="1" applyBorder="1" applyAlignment="1" applyProtection="1">
      <alignment vertical="top" wrapText="1" readingOrder="1"/>
      <protection locked="0"/>
    </xf>
    <xf numFmtId="0" fontId="22" fillId="6" borderId="5" xfId="0" applyFont="1" applyFill="1" applyBorder="1" applyAlignment="1" applyProtection="1">
      <alignment vertical="top" wrapText="1" readingOrder="1"/>
      <protection locked="0"/>
    </xf>
    <xf numFmtId="0" fontId="20" fillId="6" borderId="4" xfId="0" applyFont="1" applyFill="1" applyBorder="1" applyAlignment="1" applyProtection="1">
      <alignment vertical="top" wrapText="1" readingOrder="1"/>
      <protection locked="0"/>
    </xf>
    <xf numFmtId="0" fontId="16" fillId="7" borderId="3" xfId="0" applyFont="1" applyFill="1" applyBorder="1" applyAlignment="1" applyProtection="1">
      <alignment horizontal="center" vertical="top" wrapText="1" readingOrder="1"/>
      <protection locked="0"/>
    </xf>
    <xf numFmtId="0" fontId="0" fillId="8" borderId="3" xfId="0" applyFill="1" applyBorder="1" applyAlignment="1" applyProtection="1">
      <alignment vertical="top" wrapText="1"/>
      <protection locked="0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165" fontId="20" fillId="6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19" fillId="2" borderId="4" xfId="0" applyFont="1" applyFill="1" applyBorder="1" applyAlignment="1">
      <alignment horizontal="right"/>
    </xf>
    <xf numFmtId="0" fontId="18" fillId="6" borderId="2" xfId="0" applyFont="1" applyFill="1" applyBorder="1" applyAlignment="1" applyProtection="1">
      <alignment vertical="top" wrapText="1" readingOrder="1"/>
      <protection locked="0"/>
    </xf>
    <xf numFmtId="0" fontId="18" fillId="6" borderId="5" xfId="0" applyFont="1" applyFill="1" applyBorder="1" applyAlignment="1" applyProtection="1">
      <alignment vertical="top" wrapText="1" readingOrder="1"/>
      <protection locked="0"/>
    </xf>
    <xf numFmtId="165" fontId="18" fillId="6" borderId="4" xfId="0" applyNumberFormat="1" applyFont="1" applyFill="1" applyBorder="1" applyAlignment="1" applyProtection="1">
      <alignment horizontal="center" vertical="top" wrapText="1" readingOrder="1"/>
      <protection locked="0"/>
    </xf>
    <xf numFmtId="165" fontId="18" fillId="6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17" fillId="7" borderId="3" xfId="0" applyFont="1" applyFill="1" applyBorder="1" applyAlignment="1" applyProtection="1">
      <alignment horizontal="center" vertical="top" wrapText="1" readingOrder="1"/>
      <protection locked="0"/>
    </xf>
    <xf numFmtId="0" fontId="18" fillId="9" borderId="6" xfId="0" applyFont="1" applyFill="1" applyBorder="1" applyAlignment="1" applyProtection="1">
      <alignment vertical="top" wrapText="1" readingOrder="1"/>
      <protection locked="0"/>
    </xf>
    <xf numFmtId="0" fontId="19" fillId="10" borderId="6" xfId="0" applyFont="1" applyFill="1" applyBorder="1"/>
    <xf numFmtId="165" fontId="18" fillId="9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9" fillId="10" borderId="6" xfId="0" applyFont="1" applyFill="1" applyBorder="1" applyAlignment="1">
      <alignment horizontal="center" readingOrder="1"/>
    </xf>
    <xf numFmtId="0" fontId="19" fillId="10" borderId="6" xfId="0" applyFont="1" applyFill="1" applyBorder="1" applyAlignment="1">
      <alignment horizontal="center"/>
    </xf>
    <xf numFmtId="0" fontId="14" fillId="0" borderId="0" xfId="0" applyFont="1" applyAlignment="1" applyProtection="1">
      <alignment horizontal="right" vertical="top" wrapText="1" readingOrder="1"/>
      <protection locked="0"/>
    </xf>
    <xf numFmtId="0" fontId="0" fillId="0" borderId="0" xfId="0"/>
    <xf numFmtId="0" fontId="14" fillId="0" borderId="0" xfId="0" applyFont="1" applyAlignment="1" applyProtection="1">
      <alignment vertical="top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9" workbookViewId="0">
      <selection activeCell="I5" sqref="I5"/>
    </sheetView>
  </sheetViews>
  <sheetFormatPr defaultRowHeight="14.4" x14ac:dyDescent="0.3"/>
  <cols>
    <col min="5" max="5" width="6.44140625" customWidth="1"/>
    <col min="6" max="6" width="17.109375" customWidth="1"/>
    <col min="7" max="7" width="17.5546875" customWidth="1"/>
    <col min="8" max="8" width="17.5546875" style="59" customWidth="1"/>
    <col min="9" max="9" width="17.44140625" customWidth="1"/>
    <col min="10" max="10" width="17.88671875" customWidth="1"/>
  </cols>
  <sheetData>
    <row r="1" spans="1:10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3">
      <c r="A2" s="192" t="s">
        <v>1</v>
      </c>
      <c r="B2" s="192"/>
      <c r="C2" s="192"/>
      <c r="D2" s="192"/>
      <c r="E2" s="192"/>
      <c r="F2" s="1"/>
      <c r="G2" s="1"/>
      <c r="H2" s="57"/>
      <c r="I2" s="1"/>
      <c r="J2" s="1"/>
    </row>
    <row r="3" spans="1:10" x14ac:dyDescent="0.3">
      <c r="A3" s="192" t="s">
        <v>2</v>
      </c>
      <c r="B3" s="192"/>
      <c r="C3" s="192"/>
      <c r="D3" s="192"/>
      <c r="E3" s="192"/>
      <c r="F3" s="1"/>
      <c r="G3" s="1"/>
      <c r="H3" s="57"/>
      <c r="I3" s="1"/>
      <c r="J3" s="1"/>
    </row>
    <row r="4" spans="1:10" x14ac:dyDescent="0.3">
      <c r="A4" s="1"/>
      <c r="B4" s="1"/>
      <c r="C4" s="1"/>
      <c r="D4" s="1"/>
      <c r="E4" s="1"/>
      <c r="F4" s="1"/>
      <c r="G4" s="1"/>
      <c r="H4" s="57"/>
      <c r="I4" s="1"/>
      <c r="J4" s="1"/>
    </row>
    <row r="5" spans="1:10" x14ac:dyDescent="0.3">
      <c r="A5" s="53" t="s">
        <v>247</v>
      </c>
      <c r="B5" s="53"/>
      <c r="C5" s="53"/>
      <c r="D5" s="53"/>
      <c r="E5" s="2"/>
      <c r="F5" s="1"/>
      <c r="G5" s="1"/>
      <c r="H5" s="57"/>
      <c r="I5" s="1"/>
      <c r="J5" s="1"/>
    </row>
    <row r="6" spans="1:10" x14ac:dyDescent="0.3">
      <c r="A6" s="54" t="s">
        <v>254</v>
      </c>
      <c r="B6" s="54"/>
      <c r="C6" s="54"/>
      <c r="D6" s="54"/>
      <c r="E6" s="3"/>
      <c r="F6" s="4"/>
      <c r="G6" s="4"/>
      <c r="H6" s="58"/>
      <c r="I6" s="4"/>
      <c r="J6" s="4"/>
    </row>
    <row r="7" spans="1:10" x14ac:dyDescent="0.3">
      <c r="A7" s="193" t="s">
        <v>257</v>
      </c>
      <c r="B7" s="193"/>
      <c r="C7" s="193"/>
      <c r="D7" s="193"/>
      <c r="E7" s="4"/>
      <c r="F7" s="4"/>
      <c r="G7" s="4"/>
      <c r="H7" s="58"/>
      <c r="I7" s="4"/>
      <c r="J7" s="4"/>
    </row>
    <row r="8" spans="1:10" x14ac:dyDescent="0.3">
      <c r="A8" s="194" t="s">
        <v>3</v>
      </c>
      <c r="B8" s="194"/>
      <c r="C8" s="194"/>
      <c r="D8" s="194"/>
      <c r="E8" s="194"/>
      <c r="F8" s="194"/>
      <c r="G8" s="194"/>
      <c r="H8" s="194"/>
      <c r="I8" s="195"/>
      <c r="J8" s="195"/>
    </row>
    <row r="9" spans="1:10" x14ac:dyDescent="0.3">
      <c r="A9" s="196" t="s">
        <v>256</v>
      </c>
      <c r="B9" s="196"/>
      <c r="C9" s="196"/>
      <c r="D9" s="196"/>
      <c r="E9" s="196"/>
      <c r="F9" s="196"/>
      <c r="G9" s="196"/>
      <c r="H9" s="196"/>
      <c r="I9" s="196"/>
      <c r="J9" s="196"/>
    </row>
    <row r="10" spans="1:10" x14ac:dyDescent="0.3">
      <c r="A10" s="194" t="s">
        <v>4</v>
      </c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x14ac:dyDescent="0.3">
      <c r="A11" s="5"/>
      <c r="B11" s="6"/>
      <c r="C11" s="6"/>
      <c r="D11" s="6"/>
      <c r="E11" s="7"/>
      <c r="F11" s="8"/>
      <c r="G11" s="8"/>
      <c r="H11" s="8"/>
      <c r="I11" s="8"/>
      <c r="J11" s="9" t="s">
        <v>148</v>
      </c>
    </row>
    <row r="12" spans="1:10" ht="20.399999999999999" x14ac:dyDescent="0.3">
      <c r="A12" s="10"/>
      <c r="B12" s="11"/>
      <c r="C12" s="11"/>
      <c r="D12" s="12"/>
      <c r="E12" s="13"/>
      <c r="F12" s="14" t="s">
        <v>174</v>
      </c>
      <c r="G12" s="14" t="s">
        <v>143</v>
      </c>
      <c r="H12" s="14" t="s">
        <v>175</v>
      </c>
      <c r="I12" s="14" t="s">
        <v>176</v>
      </c>
      <c r="J12" s="14" t="s">
        <v>177</v>
      </c>
    </row>
    <row r="13" spans="1:10" x14ac:dyDescent="0.3">
      <c r="A13" s="198" t="s">
        <v>5</v>
      </c>
      <c r="B13" s="189"/>
      <c r="C13" s="189"/>
      <c r="D13" s="189"/>
      <c r="E13" s="199"/>
      <c r="F13" s="16">
        <v>1391251.8</v>
      </c>
      <c r="G13" s="16">
        <f>G14+G15</f>
        <v>1714149.31</v>
      </c>
      <c r="H13" s="16">
        <v>1797504.97</v>
      </c>
      <c r="I13" s="17">
        <v>1781229.97</v>
      </c>
      <c r="J13" s="17">
        <f>J14+J15</f>
        <v>1727479.97</v>
      </c>
    </row>
    <row r="14" spans="1:10" x14ac:dyDescent="0.3">
      <c r="A14" s="18" t="s">
        <v>6</v>
      </c>
      <c r="B14" s="19"/>
      <c r="C14" s="19"/>
      <c r="D14" s="19"/>
      <c r="E14" s="19"/>
      <c r="F14" s="21">
        <v>1391251.8</v>
      </c>
      <c r="G14" s="21">
        <v>1714149.31</v>
      </c>
      <c r="H14" s="21">
        <v>1797504.97</v>
      </c>
      <c r="I14" s="22">
        <v>1781229.97</v>
      </c>
      <c r="J14" s="22">
        <v>1727479.97</v>
      </c>
    </row>
    <row r="15" spans="1:10" x14ac:dyDescent="0.3">
      <c r="A15" s="23" t="s">
        <v>7</v>
      </c>
      <c r="B15" s="19"/>
      <c r="C15" s="19"/>
      <c r="D15" s="19"/>
      <c r="E15" s="19"/>
      <c r="F15" s="21">
        <v>0</v>
      </c>
      <c r="G15" s="21">
        <v>0</v>
      </c>
      <c r="H15" s="21"/>
      <c r="I15" s="20">
        <v>0</v>
      </c>
      <c r="J15" s="20">
        <v>0</v>
      </c>
    </row>
    <row r="16" spans="1:10" x14ac:dyDescent="0.3">
      <c r="A16" s="24" t="s">
        <v>8</v>
      </c>
      <c r="B16" s="25"/>
      <c r="C16" s="25"/>
      <c r="D16" s="25"/>
      <c r="E16" s="25"/>
      <c r="F16" s="16">
        <v>1395279.59</v>
      </c>
      <c r="G16" s="16">
        <v>1719439.82</v>
      </c>
      <c r="H16" s="16">
        <f>H17+H18</f>
        <v>1799004.97</v>
      </c>
      <c r="I16" s="17">
        <f>I17+I18</f>
        <v>1781229.97</v>
      </c>
      <c r="J16" s="17">
        <f>J17+J18</f>
        <v>1727479.97</v>
      </c>
    </row>
    <row r="17" spans="1:10" x14ac:dyDescent="0.3">
      <c r="A17" s="200" t="s">
        <v>9</v>
      </c>
      <c r="B17" s="187"/>
      <c r="C17" s="187"/>
      <c r="D17" s="187"/>
      <c r="E17" s="187"/>
      <c r="F17" s="21">
        <v>1386191.82</v>
      </c>
      <c r="G17" s="21">
        <v>1686414.41</v>
      </c>
      <c r="H17" s="21">
        <v>1748239.97</v>
      </c>
      <c r="I17" s="22">
        <v>1731239.97</v>
      </c>
      <c r="J17" s="22">
        <v>1700239.97</v>
      </c>
    </row>
    <row r="18" spans="1:10" x14ac:dyDescent="0.3">
      <c r="A18" s="201" t="s">
        <v>10</v>
      </c>
      <c r="B18" s="202"/>
      <c r="C18" s="202"/>
      <c r="D18" s="202"/>
      <c r="E18" s="202"/>
      <c r="F18" s="27">
        <v>9087.77</v>
      </c>
      <c r="G18" s="27">
        <v>28469.15</v>
      </c>
      <c r="H18" s="27">
        <v>50765</v>
      </c>
      <c r="I18" s="28">
        <v>49990</v>
      </c>
      <c r="J18" s="28">
        <v>27240</v>
      </c>
    </row>
    <row r="19" spans="1:10" x14ac:dyDescent="0.3">
      <c r="A19" s="188" t="s">
        <v>11</v>
      </c>
      <c r="B19" s="189"/>
      <c r="C19" s="189"/>
      <c r="D19" s="189"/>
      <c r="E19" s="189"/>
      <c r="F19" s="29">
        <f>F13-F16</f>
        <v>-4027.7900000000373</v>
      </c>
      <c r="G19" s="29">
        <f>G13-G16</f>
        <v>-5290.5100000000093</v>
      </c>
      <c r="H19" s="29">
        <f>H13-H16</f>
        <v>-1500</v>
      </c>
      <c r="I19" s="78">
        <v>0</v>
      </c>
      <c r="J19" s="30">
        <v>0</v>
      </c>
    </row>
    <row r="20" spans="1:10" x14ac:dyDescent="0.3">
      <c r="A20" s="31"/>
      <c r="B20" s="32"/>
      <c r="C20" s="32"/>
      <c r="D20" s="32"/>
      <c r="E20" s="32"/>
      <c r="F20" s="33"/>
      <c r="G20" s="33"/>
      <c r="H20" s="33"/>
      <c r="I20" s="33"/>
      <c r="J20" s="33"/>
    </row>
    <row r="21" spans="1:10" x14ac:dyDescent="0.3">
      <c r="A21" s="190" t="s">
        <v>12</v>
      </c>
      <c r="B21" s="191"/>
      <c r="C21" s="191"/>
      <c r="D21" s="191"/>
      <c r="E21" s="191"/>
      <c r="F21" s="191"/>
      <c r="G21" s="191"/>
      <c r="H21" s="191"/>
      <c r="I21" s="191"/>
      <c r="J21" s="191"/>
    </row>
    <row r="22" spans="1:10" x14ac:dyDescent="0.3">
      <c r="A22" s="31"/>
      <c r="B22" s="32"/>
      <c r="C22" s="32"/>
      <c r="D22" s="32"/>
      <c r="E22" s="32"/>
      <c r="F22" s="33"/>
      <c r="G22" s="33"/>
      <c r="H22" s="33"/>
      <c r="I22" s="33"/>
      <c r="J22" s="33"/>
    </row>
    <row r="23" spans="1:10" ht="20.399999999999999" x14ac:dyDescent="0.3">
      <c r="A23" s="10"/>
      <c r="B23" s="11"/>
      <c r="C23" s="11"/>
      <c r="D23" s="12"/>
      <c r="E23" s="13"/>
      <c r="F23" s="14" t="s">
        <v>145</v>
      </c>
      <c r="G23" s="14" t="s">
        <v>144</v>
      </c>
      <c r="H23" s="14" t="s">
        <v>143</v>
      </c>
      <c r="I23" s="14" t="s">
        <v>146</v>
      </c>
      <c r="J23" s="14" t="s">
        <v>147</v>
      </c>
    </row>
    <row r="24" spans="1:10" x14ac:dyDescent="0.3">
      <c r="A24" s="184" t="s">
        <v>13</v>
      </c>
      <c r="B24" s="185"/>
      <c r="C24" s="185"/>
      <c r="D24" s="185"/>
      <c r="E24" s="186"/>
      <c r="F24" s="26"/>
      <c r="G24" s="26"/>
      <c r="H24" s="26"/>
      <c r="I24" s="26"/>
      <c r="J24" s="26"/>
    </row>
    <row r="25" spans="1:10" x14ac:dyDescent="0.3">
      <c r="A25" s="184" t="s">
        <v>14</v>
      </c>
      <c r="B25" s="187"/>
      <c r="C25" s="187"/>
      <c r="D25" s="187"/>
      <c r="E25" s="187"/>
      <c r="F25" s="26"/>
      <c r="G25" s="26"/>
      <c r="H25" s="26"/>
      <c r="I25" s="26"/>
      <c r="J25" s="26"/>
    </row>
    <row r="26" spans="1:10" x14ac:dyDescent="0.3">
      <c r="A26" s="188" t="s">
        <v>15</v>
      </c>
      <c r="B26" s="189"/>
      <c r="C26" s="189"/>
      <c r="D26" s="189"/>
      <c r="E26" s="189"/>
      <c r="F26" s="15"/>
      <c r="G26" s="15"/>
      <c r="H26" s="15"/>
      <c r="I26" s="15">
        <v>0</v>
      </c>
      <c r="J26" s="15">
        <v>0</v>
      </c>
    </row>
    <row r="27" spans="1:10" x14ac:dyDescent="0.3">
      <c r="A27" s="34"/>
      <c r="B27" s="32"/>
      <c r="C27" s="32"/>
      <c r="D27" s="32"/>
      <c r="E27" s="32"/>
      <c r="F27" s="33"/>
      <c r="G27" s="33"/>
      <c r="H27" s="33"/>
      <c r="I27" s="33"/>
      <c r="J27" s="33"/>
    </row>
    <row r="28" spans="1:10" x14ac:dyDescent="0.3">
      <c r="A28" s="190" t="s">
        <v>16</v>
      </c>
      <c r="B28" s="191"/>
      <c r="C28" s="191"/>
      <c r="D28" s="191"/>
      <c r="E28" s="191"/>
      <c r="F28" s="191"/>
      <c r="G28" s="191"/>
      <c r="H28" s="191"/>
      <c r="I28" s="191"/>
      <c r="J28" s="191"/>
    </row>
    <row r="29" spans="1:10" ht="9" customHeight="1" x14ac:dyDescent="0.3">
      <c r="A29" s="34"/>
      <c r="B29" s="32"/>
      <c r="C29" s="32"/>
      <c r="D29" s="32"/>
      <c r="E29" s="32"/>
      <c r="F29" s="33"/>
      <c r="G29" s="33"/>
      <c r="H29" s="33"/>
      <c r="I29" s="33"/>
      <c r="J29" s="33"/>
    </row>
    <row r="30" spans="1:10" ht="33" customHeight="1" x14ac:dyDescent="0.3">
      <c r="A30" s="10"/>
      <c r="B30" s="11"/>
      <c r="C30" s="11"/>
      <c r="D30" s="12"/>
      <c r="E30" s="13"/>
      <c r="F30" s="14" t="s">
        <v>145</v>
      </c>
      <c r="G30" s="14" t="s">
        <v>144</v>
      </c>
      <c r="H30" s="14" t="s">
        <v>143</v>
      </c>
      <c r="I30" s="14" t="s">
        <v>146</v>
      </c>
      <c r="J30" s="14" t="s">
        <v>147</v>
      </c>
    </row>
    <row r="31" spans="1:10" x14ac:dyDescent="0.3">
      <c r="A31" s="203" t="s">
        <v>17</v>
      </c>
      <c r="B31" s="204"/>
      <c r="C31" s="204"/>
      <c r="D31" s="204"/>
      <c r="E31" s="205"/>
      <c r="F31" s="35"/>
      <c r="G31" s="35"/>
      <c r="H31" s="35"/>
      <c r="I31" s="35"/>
      <c r="J31" s="36"/>
    </row>
    <row r="32" spans="1:10" ht="22.5" customHeight="1" x14ac:dyDescent="0.3">
      <c r="A32" s="209" t="s">
        <v>136</v>
      </c>
      <c r="B32" s="210"/>
      <c r="C32" s="210"/>
      <c r="D32" s="210"/>
      <c r="E32" s="211"/>
      <c r="F32" s="38">
        <v>4027.79</v>
      </c>
      <c r="G32" s="38">
        <v>5290.51</v>
      </c>
      <c r="H32" s="38">
        <v>1500</v>
      </c>
      <c r="I32" s="37">
        <v>0</v>
      </c>
      <c r="J32" s="30">
        <v>0</v>
      </c>
    </row>
    <row r="33" spans="1:10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 x14ac:dyDescent="0.3">
      <c r="A35" s="200" t="s">
        <v>18</v>
      </c>
      <c r="B35" s="187"/>
      <c r="C35" s="187"/>
      <c r="D35" s="187"/>
      <c r="E35" s="187"/>
      <c r="F35" s="26"/>
      <c r="G35" s="26"/>
      <c r="H35" s="26"/>
      <c r="I35" s="26">
        <v>0</v>
      </c>
      <c r="J35" s="26">
        <v>0</v>
      </c>
    </row>
    <row r="36" spans="1:10" ht="25.5" customHeight="1" x14ac:dyDescent="0.3">
      <c r="A36" s="40"/>
      <c r="B36" s="41"/>
      <c r="C36" s="41"/>
      <c r="D36" s="41"/>
      <c r="E36" s="41"/>
      <c r="F36" s="42"/>
      <c r="G36" s="42"/>
      <c r="H36" s="42"/>
      <c r="I36" s="42"/>
      <c r="J36" s="42"/>
    </row>
    <row r="37" spans="1:10" x14ac:dyDescent="0.3">
      <c r="A37" s="207" t="s">
        <v>19</v>
      </c>
      <c r="B37" s="208"/>
      <c r="C37" s="208"/>
      <c r="D37" s="208"/>
      <c r="E37" s="208"/>
      <c r="F37" s="208"/>
      <c r="G37" s="208"/>
      <c r="H37" s="208"/>
      <c r="I37" s="208"/>
      <c r="J37" s="208"/>
    </row>
    <row r="38" spans="1:10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s="207" t="s">
        <v>20</v>
      </c>
      <c r="B39" s="208"/>
      <c r="C39" s="208"/>
      <c r="D39" s="208"/>
      <c r="E39" s="208"/>
      <c r="F39" s="208"/>
      <c r="G39" s="208"/>
      <c r="H39" s="208"/>
      <c r="I39" s="208"/>
      <c r="J39" s="208"/>
    </row>
    <row r="40" spans="1:10" x14ac:dyDescent="0.3">
      <c r="A40" s="39"/>
      <c r="B40" s="39"/>
      <c r="C40" s="39"/>
      <c r="D40" s="39"/>
      <c r="E40" s="39"/>
      <c r="F40" s="39"/>
      <c r="G40" s="39"/>
      <c r="H40" s="39"/>
      <c r="I40" s="39"/>
      <c r="J40" s="39"/>
    </row>
    <row r="41" spans="1:10" x14ac:dyDescent="0.3">
      <c r="A41" s="207" t="s">
        <v>21</v>
      </c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x14ac:dyDescent="0.3">
      <c r="A42" s="43"/>
      <c r="B42" s="43"/>
      <c r="C42" s="43"/>
      <c r="D42" s="43"/>
      <c r="E42" s="43"/>
      <c r="F42" s="39"/>
      <c r="G42" s="39"/>
      <c r="H42" s="39"/>
      <c r="I42" s="39"/>
      <c r="J42" s="39"/>
    </row>
    <row r="43" spans="1:10" x14ac:dyDescent="0.3">
      <c r="A43" s="39"/>
      <c r="B43" s="39"/>
      <c r="C43" s="39"/>
      <c r="D43" s="39"/>
      <c r="E43" s="39"/>
      <c r="F43" s="39"/>
      <c r="G43" s="39"/>
      <c r="H43" s="206" t="s">
        <v>166</v>
      </c>
      <c r="I43" s="206"/>
      <c r="J43" s="206"/>
    </row>
    <row r="44" spans="1:10" x14ac:dyDescent="0.3">
      <c r="A44" s="39"/>
      <c r="B44" s="39"/>
      <c r="C44" s="39"/>
      <c r="D44" s="39"/>
      <c r="E44" s="39"/>
      <c r="F44" s="39"/>
      <c r="G44" s="39"/>
      <c r="H44" s="206" t="s">
        <v>193</v>
      </c>
      <c r="I44" s="206"/>
      <c r="J44" s="206"/>
    </row>
  </sheetData>
  <mergeCells count="24">
    <mergeCell ref="A28:J28"/>
    <mergeCell ref="A31:E31"/>
    <mergeCell ref="H43:J43"/>
    <mergeCell ref="H44:J44"/>
    <mergeCell ref="A35:E35"/>
    <mergeCell ref="A37:J37"/>
    <mergeCell ref="A39:J39"/>
    <mergeCell ref="A41:J41"/>
    <mergeCell ref="A32:E32"/>
    <mergeCell ref="A24:E24"/>
    <mergeCell ref="A25:E25"/>
    <mergeCell ref="A26:E26"/>
    <mergeCell ref="A21:J21"/>
    <mergeCell ref="A1:J1"/>
    <mergeCell ref="A2:E2"/>
    <mergeCell ref="A3:E3"/>
    <mergeCell ref="A7:D7"/>
    <mergeCell ref="A8:J8"/>
    <mergeCell ref="A9:J9"/>
    <mergeCell ref="A10:J10"/>
    <mergeCell ref="A13:E13"/>
    <mergeCell ref="A17:E17"/>
    <mergeCell ref="A18:E18"/>
    <mergeCell ref="A19:E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4"/>
  <sheetViews>
    <sheetView topLeftCell="A438" workbookViewId="0">
      <selection activeCell="Q463" sqref="Q463"/>
    </sheetView>
  </sheetViews>
  <sheetFormatPr defaultRowHeight="14.4" x14ac:dyDescent="0.3"/>
  <cols>
    <col min="1" max="1" width="2.109375" customWidth="1"/>
    <col min="2" max="2" width="16.44140625" customWidth="1"/>
    <col min="7" max="7" width="1.33203125" customWidth="1"/>
    <col min="9" max="9" width="12.44140625" customWidth="1"/>
    <col min="10" max="10" width="13.109375" customWidth="1"/>
    <col min="11" max="12" width="2.88671875" customWidth="1"/>
    <col min="14" max="14" width="4.109375" customWidth="1"/>
    <col min="15" max="15" width="2.88671875" customWidth="1"/>
  </cols>
  <sheetData>
    <row r="1" spans="1:21" x14ac:dyDescent="0.3">
      <c r="A1" s="45" t="s">
        <v>0</v>
      </c>
      <c r="B1" s="45"/>
      <c r="C1" s="45"/>
      <c r="D1" s="45"/>
      <c r="E1" s="122"/>
      <c r="F1" s="122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1" s="123" customFormat="1" x14ac:dyDescent="0.3">
      <c r="A2" s="236" t="s">
        <v>131</v>
      </c>
      <c r="B2" s="236"/>
      <c r="C2" s="236"/>
      <c r="D2" s="236"/>
      <c r="E2" s="236"/>
      <c r="F2" s="122"/>
    </row>
    <row r="3" spans="1:21" s="123" customFormat="1" x14ac:dyDescent="0.3">
      <c r="A3" s="236" t="s">
        <v>2</v>
      </c>
      <c r="B3" s="236"/>
      <c r="C3" s="236"/>
      <c r="D3" s="236"/>
      <c r="E3" s="236"/>
      <c r="F3" s="122"/>
    </row>
    <row r="4" spans="1:21" s="123" customFormat="1" ht="15.6" x14ac:dyDescent="0.3">
      <c r="A4" s="238" t="s">
        <v>172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</row>
    <row r="5" spans="1:21" s="123" customFormat="1" ht="15" customHeight="1" x14ac:dyDescent="0.3">
      <c r="A5" s="115"/>
      <c r="B5" s="115"/>
      <c r="C5" s="115"/>
      <c r="D5" s="115"/>
      <c r="N5" s="122"/>
    </row>
    <row r="6" spans="1:21" s="123" customFormat="1" ht="15" customHeight="1" x14ac:dyDescent="0.3">
      <c r="A6" s="239" t="s">
        <v>240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</row>
    <row r="7" spans="1:21" s="123" customFormat="1" x14ac:dyDescent="0.3">
      <c r="A7" s="239" t="s">
        <v>171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</row>
    <row r="8" spans="1:21" ht="15" customHeight="1" x14ac:dyDescent="0.3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</row>
    <row r="9" spans="1:21" ht="15" customHeight="1" x14ac:dyDescent="0.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</row>
    <row r="10" spans="1:21" x14ac:dyDescent="0.3">
      <c r="A10" s="237" t="s">
        <v>135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</row>
    <row r="11" spans="1:21" x14ac:dyDescent="0.3">
      <c r="A11" s="233" t="s">
        <v>132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123"/>
      <c r="R11" s="123"/>
      <c r="S11" s="123"/>
    </row>
    <row r="12" spans="1:21" x14ac:dyDescent="0.3">
      <c r="A12" s="234" t="s">
        <v>134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123"/>
      <c r="R12" s="123"/>
      <c r="S12" s="123"/>
    </row>
    <row r="13" spans="1:21" ht="15" thickBot="1" x14ac:dyDescent="0.35">
      <c r="A13" s="235" t="s">
        <v>133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121"/>
      <c r="R13" s="121"/>
      <c r="S13" s="121"/>
    </row>
    <row r="14" spans="1:21" ht="31.5" customHeight="1" thickTop="1" thickBot="1" x14ac:dyDescent="0.35">
      <c r="A14" s="129"/>
      <c r="B14" s="133" t="s">
        <v>22</v>
      </c>
      <c r="C14" s="224" t="s">
        <v>23</v>
      </c>
      <c r="D14" s="225"/>
      <c r="E14" s="225"/>
      <c r="F14" s="225"/>
      <c r="G14" s="226" t="s">
        <v>194</v>
      </c>
      <c r="H14" s="225"/>
      <c r="I14" s="134" t="s">
        <v>238</v>
      </c>
      <c r="J14" s="134" t="s">
        <v>197</v>
      </c>
      <c r="K14" s="226" t="s">
        <v>151</v>
      </c>
      <c r="L14" s="225"/>
      <c r="M14" s="225"/>
      <c r="N14" s="226" t="s">
        <v>239</v>
      </c>
      <c r="O14" s="225"/>
      <c r="P14" s="225"/>
    </row>
    <row r="15" spans="1:21" ht="25.5" customHeight="1" thickTop="1" x14ac:dyDescent="0.3">
      <c r="A15" s="136"/>
      <c r="B15" s="137"/>
      <c r="C15" s="221" t="s">
        <v>244</v>
      </c>
      <c r="D15" s="222"/>
      <c r="E15" s="222"/>
      <c r="F15" s="222"/>
      <c r="G15" s="223">
        <f>G17+G31+G38+G51+G55</f>
        <v>4856.3300000000008</v>
      </c>
      <c r="H15" s="222"/>
      <c r="I15" s="138">
        <v>9846.77</v>
      </c>
      <c r="J15" s="138">
        <v>1500</v>
      </c>
      <c r="K15" s="223">
        <v>0</v>
      </c>
      <c r="L15" s="222"/>
      <c r="M15" s="222"/>
      <c r="N15" s="223">
        <v>0</v>
      </c>
      <c r="O15" s="222"/>
      <c r="P15" s="222"/>
    </row>
    <row r="16" spans="1:21" ht="24.75" customHeight="1" x14ac:dyDescent="0.3">
      <c r="A16" s="146"/>
      <c r="B16" s="146" t="s">
        <v>59</v>
      </c>
      <c r="C16" s="218" t="s">
        <v>60</v>
      </c>
      <c r="D16" s="213"/>
      <c r="E16" s="213"/>
      <c r="F16" s="213"/>
      <c r="G16" s="212">
        <v>107.44</v>
      </c>
      <c r="H16" s="213"/>
      <c r="I16" s="147">
        <v>846.75</v>
      </c>
      <c r="J16" s="147">
        <v>0</v>
      </c>
      <c r="K16" s="212">
        <v>0</v>
      </c>
      <c r="L16" s="213"/>
      <c r="M16" s="213"/>
      <c r="N16" s="212">
        <v>0</v>
      </c>
      <c r="O16" s="213"/>
      <c r="P16" s="213"/>
    </row>
    <row r="17" spans="1:34" ht="22.5" customHeight="1" x14ac:dyDescent="0.3">
      <c r="A17" s="146"/>
      <c r="B17" s="146" t="s">
        <v>65</v>
      </c>
      <c r="C17" s="218" t="s">
        <v>66</v>
      </c>
      <c r="D17" s="213"/>
      <c r="E17" s="213"/>
      <c r="F17" s="213"/>
      <c r="G17" s="212">
        <v>107.44</v>
      </c>
      <c r="H17" s="213"/>
      <c r="I17" s="147">
        <v>846.75</v>
      </c>
      <c r="J17" s="147">
        <v>0</v>
      </c>
      <c r="K17" s="212">
        <v>0</v>
      </c>
      <c r="L17" s="213"/>
      <c r="M17" s="213"/>
      <c r="N17" s="212">
        <v>0</v>
      </c>
      <c r="O17" s="213"/>
      <c r="P17" s="213"/>
      <c r="AF17" s="216">
        <v>0</v>
      </c>
      <c r="AG17" s="216"/>
      <c r="AH17" s="216"/>
    </row>
    <row r="18" spans="1:34" ht="16.5" customHeight="1" x14ac:dyDescent="0.3">
      <c r="A18" s="130"/>
      <c r="B18" s="130" t="s">
        <v>200</v>
      </c>
      <c r="C18" s="217" t="s">
        <v>37</v>
      </c>
      <c r="D18" s="215"/>
      <c r="E18" s="215"/>
      <c r="F18" s="215"/>
      <c r="G18" s="216">
        <v>0</v>
      </c>
      <c r="H18" s="215"/>
      <c r="I18" s="132">
        <v>0</v>
      </c>
      <c r="J18" s="132">
        <v>0</v>
      </c>
      <c r="K18" s="216">
        <v>0</v>
      </c>
      <c r="L18" s="215"/>
      <c r="M18" s="215"/>
      <c r="N18" s="216">
        <v>0</v>
      </c>
      <c r="O18" s="215"/>
      <c r="P18" s="215"/>
      <c r="AF18" s="216">
        <v>0</v>
      </c>
      <c r="AG18" s="216"/>
      <c r="AH18" s="216"/>
    </row>
    <row r="19" spans="1:34" ht="15" customHeight="1" x14ac:dyDescent="0.3">
      <c r="A19" s="130"/>
      <c r="B19" s="130" t="s">
        <v>182</v>
      </c>
      <c r="C19" s="217" t="s">
        <v>183</v>
      </c>
      <c r="D19" s="215"/>
      <c r="E19" s="215"/>
      <c r="F19" s="215"/>
      <c r="G19" s="216">
        <v>0</v>
      </c>
      <c r="H19" s="215"/>
      <c r="I19" s="132">
        <v>0</v>
      </c>
      <c r="J19" s="132">
        <v>0</v>
      </c>
      <c r="K19" s="216">
        <v>0</v>
      </c>
      <c r="L19" s="215"/>
      <c r="M19" s="215"/>
      <c r="N19" s="216">
        <v>0</v>
      </c>
      <c r="O19" s="215"/>
      <c r="P19" s="215"/>
      <c r="AF19" s="216">
        <v>0</v>
      </c>
      <c r="AG19" s="216"/>
      <c r="AH19" s="216"/>
    </row>
    <row r="20" spans="1:34" ht="15" customHeight="1" x14ac:dyDescent="0.3">
      <c r="A20" s="130"/>
      <c r="B20" s="130" t="s">
        <v>184</v>
      </c>
      <c r="C20" s="217" t="s">
        <v>224</v>
      </c>
      <c r="D20" s="215"/>
      <c r="E20" s="215"/>
      <c r="F20" s="215"/>
      <c r="G20" s="216">
        <v>0</v>
      </c>
      <c r="H20" s="215"/>
      <c r="I20" s="132">
        <v>0</v>
      </c>
      <c r="J20" s="132">
        <v>0</v>
      </c>
      <c r="K20" s="216">
        <v>0</v>
      </c>
      <c r="L20" s="215"/>
      <c r="M20" s="215"/>
      <c r="N20" s="216">
        <v>0</v>
      </c>
      <c r="O20" s="215"/>
      <c r="P20" s="215"/>
      <c r="AF20" s="216">
        <v>0</v>
      </c>
      <c r="AG20" s="216"/>
      <c r="AH20" s="216"/>
    </row>
    <row r="21" spans="1:34" ht="15" customHeight="1" x14ac:dyDescent="0.3">
      <c r="A21" s="130"/>
      <c r="B21" s="130" t="s">
        <v>38</v>
      </c>
      <c r="C21" s="217" t="s">
        <v>201</v>
      </c>
      <c r="D21" s="215"/>
      <c r="E21" s="215"/>
      <c r="F21" s="215"/>
      <c r="G21" s="216">
        <v>107.44</v>
      </c>
      <c r="H21" s="215"/>
      <c r="I21" s="132">
        <v>0</v>
      </c>
      <c r="J21" s="132">
        <v>0</v>
      </c>
      <c r="K21" s="216">
        <v>0</v>
      </c>
      <c r="L21" s="215"/>
      <c r="M21" s="215"/>
      <c r="N21" s="216">
        <v>0</v>
      </c>
      <c r="O21" s="215"/>
      <c r="P21" s="215"/>
      <c r="AF21" s="216">
        <v>0</v>
      </c>
      <c r="AG21" s="216"/>
      <c r="AH21" s="216"/>
    </row>
    <row r="22" spans="1:34" ht="15" customHeight="1" x14ac:dyDescent="0.3">
      <c r="A22" s="130"/>
      <c r="B22" s="130" t="s">
        <v>182</v>
      </c>
      <c r="C22" s="217" t="s">
        <v>183</v>
      </c>
      <c r="D22" s="215"/>
      <c r="E22" s="215"/>
      <c r="F22" s="215"/>
      <c r="G22" s="216">
        <v>107.44</v>
      </c>
      <c r="H22" s="215"/>
      <c r="I22" s="132">
        <v>0</v>
      </c>
      <c r="J22" s="132">
        <v>0</v>
      </c>
      <c r="K22" s="216">
        <v>0</v>
      </c>
      <c r="L22" s="215"/>
      <c r="M22" s="215"/>
      <c r="N22" s="216">
        <v>0</v>
      </c>
      <c r="O22" s="215"/>
      <c r="P22" s="215"/>
    </row>
    <row r="23" spans="1:34" x14ac:dyDescent="0.3">
      <c r="A23" s="130"/>
      <c r="B23" s="130" t="s">
        <v>184</v>
      </c>
      <c r="C23" s="217" t="s">
        <v>224</v>
      </c>
      <c r="D23" s="215"/>
      <c r="E23" s="215"/>
      <c r="F23" s="215"/>
      <c r="G23" s="216">
        <v>107.44</v>
      </c>
      <c r="H23" s="215"/>
      <c r="I23" s="132">
        <v>0</v>
      </c>
      <c r="J23" s="132">
        <v>0</v>
      </c>
      <c r="K23" s="216">
        <v>0</v>
      </c>
      <c r="L23" s="215"/>
      <c r="M23" s="215"/>
      <c r="N23" s="216">
        <v>0</v>
      </c>
      <c r="O23" s="215"/>
      <c r="P23" s="215"/>
    </row>
    <row r="24" spans="1:34" x14ac:dyDescent="0.3">
      <c r="A24" s="130"/>
      <c r="B24" s="130" t="s">
        <v>211</v>
      </c>
      <c r="C24" s="217" t="s">
        <v>52</v>
      </c>
      <c r="D24" s="215"/>
      <c r="E24" s="215"/>
      <c r="F24" s="215"/>
      <c r="G24" s="216">
        <v>0</v>
      </c>
      <c r="H24" s="215"/>
      <c r="I24" s="132">
        <v>0</v>
      </c>
      <c r="J24" s="132">
        <v>0</v>
      </c>
      <c r="K24" s="216">
        <v>0</v>
      </c>
      <c r="L24" s="215"/>
      <c r="M24" s="215"/>
      <c r="N24" s="216">
        <v>0</v>
      </c>
      <c r="O24" s="215"/>
      <c r="P24" s="215"/>
    </row>
    <row r="25" spans="1:34" x14ac:dyDescent="0.3">
      <c r="A25" s="130"/>
      <c r="B25" s="130" t="s">
        <v>182</v>
      </c>
      <c r="C25" s="217" t="s">
        <v>183</v>
      </c>
      <c r="D25" s="215"/>
      <c r="E25" s="215"/>
      <c r="F25" s="215"/>
      <c r="G25" s="216">
        <v>0</v>
      </c>
      <c r="H25" s="215"/>
      <c r="I25" s="132">
        <v>0</v>
      </c>
      <c r="J25" s="132">
        <v>0</v>
      </c>
      <c r="K25" s="216">
        <v>0</v>
      </c>
      <c r="L25" s="215"/>
      <c r="M25" s="215"/>
      <c r="N25" s="216">
        <v>0</v>
      </c>
      <c r="O25" s="215"/>
      <c r="P25" s="215"/>
    </row>
    <row r="26" spans="1:34" x14ac:dyDescent="0.3">
      <c r="A26" s="130"/>
      <c r="B26" s="130" t="s">
        <v>184</v>
      </c>
      <c r="C26" s="217" t="s">
        <v>224</v>
      </c>
      <c r="D26" s="215"/>
      <c r="E26" s="215"/>
      <c r="F26" s="215"/>
      <c r="G26" s="216">
        <v>0</v>
      </c>
      <c r="H26" s="215"/>
      <c r="I26" s="132">
        <v>0</v>
      </c>
      <c r="J26" s="132">
        <v>0</v>
      </c>
      <c r="K26" s="216">
        <v>0</v>
      </c>
      <c r="L26" s="215"/>
      <c r="M26" s="215"/>
      <c r="N26" s="216">
        <v>0</v>
      </c>
      <c r="O26" s="215"/>
      <c r="P26" s="215"/>
    </row>
    <row r="27" spans="1:34" x14ac:dyDescent="0.3">
      <c r="A27" s="130"/>
      <c r="B27" s="130" t="s">
        <v>53</v>
      </c>
      <c r="C27" s="217" t="s">
        <v>225</v>
      </c>
      <c r="D27" s="215"/>
      <c r="E27" s="215"/>
      <c r="F27" s="215"/>
      <c r="G27" s="216">
        <v>0</v>
      </c>
      <c r="H27" s="215"/>
      <c r="I27" s="132">
        <v>846.75</v>
      </c>
      <c r="J27" s="132">
        <v>0</v>
      </c>
      <c r="K27" s="216">
        <v>0</v>
      </c>
      <c r="L27" s="215"/>
      <c r="M27" s="215"/>
      <c r="N27" s="216">
        <v>0</v>
      </c>
      <c r="O27" s="215"/>
      <c r="P27" s="215"/>
    </row>
    <row r="28" spans="1:34" x14ac:dyDescent="0.3">
      <c r="A28" s="130"/>
      <c r="B28" s="130" t="s">
        <v>182</v>
      </c>
      <c r="C28" s="217" t="s">
        <v>183</v>
      </c>
      <c r="D28" s="215"/>
      <c r="E28" s="215"/>
      <c r="F28" s="215"/>
      <c r="G28" s="216">
        <v>0</v>
      </c>
      <c r="H28" s="215"/>
      <c r="I28" s="132">
        <v>846.75</v>
      </c>
      <c r="J28" s="132">
        <v>0</v>
      </c>
      <c r="K28" s="216">
        <v>0</v>
      </c>
      <c r="L28" s="215"/>
      <c r="M28" s="215"/>
      <c r="N28" s="216">
        <v>0</v>
      </c>
      <c r="O28" s="215"/>
      <c r="P28" s="215"/>
    </row>
    <row r="29" spans="1:34" x14ac:dyDescent="0.3">
      <c r="A29" s="130"/>
      <c r="B29" s="130" t="s">
        <v>184</v>
      </c>
      <c r="C29" s="217" t="s">
        <v>224</v>
      </c>
      <c r="D29" s="215"/>
      <c r="E29" s="215"/>
      <c r="F29" s="215"/>
      <c r="G29" s="216">
        <v>0</v>
      </c>
      <c r="H29" s="215"/>
      <c r="I29" s="132">
        <v>846.75</v>
      </c>
      <c r="J29" s="132">
        <v>0</v>
      </c>
      <c r="K29" s="216">
        <v>0</v>
      </c>
      <c r="L29" s="215"/>
      <c r="M29" s="215"/>
      <c r="N29" s="216">
        <v>0</v>
      </c>
      <c r="O29" s="215"/>
      <c r="P29" s="215"/>
    </row>
    <row r="30" spans="1:34" x14ac:dyDescent="0.3">
      <c r="A30" s="146"/>
      <c r="B30" s="146" t="s">
        <v>73</v>
      </c>
      <c r="C30" s="218" t="s">
        <v>74</v>
      </c>
      <c r="D30" s="213"/>
      <c r="E30" s="213"/>
      <c r="F30" s="213"/>
      <c r="G30" s="212">
        <f>G31+G38+G51+G55</f>
        <v>4748.8900000000003</v>
      </c>
      <c r="H30" s="213"/>
      <c r="I30" s="147">
        <v>3125.09</v>
      </c>
      <c r="J30" s="147">
        <v>1500</v>
      </c>
      <c r="K30" s="212">
        <v>0</v>
      </c>
      <c r="L30" s="213"/>
      <c r="M30" s="213"/>
      <c r="N30" s="212">
        <v>0</v>
      </c>
      <c r="O30" s="213"/>
      <c r="P30" s="213"/>
    </row>
    <row r="31" spans="1:34" ht="20.399999999999999" x14ac:dyDescent="0.3">
      <c r="A31" s="146"/>
      <c r="B31" s="146" t="s">
        <v>77</v>
      </c>
      <c r="C31" s="218" t="s">
        <v>78</v>
      </c>
      <c r="D31" s="213"/>
      <c r="E31" s="213"/>
      <c r="F31" s="213"/>
      <c r="G31" s="212">
        <v>2055.39</v>
      </c>
      <c r="H31" s="213"/>
      <c r="I31" s="147">
        <v>3125.09</v>
      </c>
      <c r="J31" s="147">
        <v>1500</v>
      </c>
      <c r="K31" s="212">
        <v>0</v>
      </c>
      <c r="L31" s="213"/>
      <c r="M31" s="213"/>
      <c r="N31" s="212">
        <v>0</v>
      </c>
      <c r="O31" s="213"/>
      <c r="P31" s="213"/>
    </row>
    <row r="32" spans="1:34" x14ac:dyDescent="0.3">
      <c r="A32" s="130"/>
      <c r="B32" s="130" t="s">
        <v>202</v>
      </c>
      <c r="C32" s="217" t="s">
        <v>203</v>
      </c>
      <c r="D32" s="215"/>
      <c r="E32" s="215"/>
      <c r="F32" s="215"/>
      <c r="G32" s="216">
        <v>2055.39</v>
      </c>
      <c r="H32" s="215"/>
      <c r="I32" s="132">
        <v>0</v>
      </c>
      <c r="J32" s="132">
        <v>1500</v>
      </c>
      <c r="K32" s="216">
        <v>0</v>
      </c>
      <c r="L32" s="215"/>
      <c r="M32" s="215"/>
      <c r="N32" s="216">
        <v>0</v>
      </c>
      <c r="O32" s="215"/>
      <c r="P32" s="215"/>
    </row>
    <row r="33" spans="1:31" x14ac:dyDescent="0.3">
      <c r="A33" s="130"/>
      <c r="B33" s="130" t="s">
        <v>182</v>
      </c>
      <c r="C33" s="217" t="s">
        <v>183</v>
      </c>
      <c r="D33" s="215"/>
      <c r="E33" s="215"/>
      <c r="F33" s="215"/>
      <c r="G33" s="216">
        <v>2055.39</v>
      </c>
      <c r="H33" s="215"/>
      <c r="I33" s="132">
        <v>0</v>
      </c>
      <c r="J33" s="132">
        <v>1500</v>
      </c>
      <c r="K33" s="216">
        <v>0</v>
      </c>
      <c r="L33" s="215"/>
      <c r="M33" s="215"/>
      <c r="N33" s="216">
        <v>0</v>
      </c>
      <c r="O33" s="215"/>
      <c r="P33" s="215"/>
    </row>
    <row r="34" spans="1:31" x14ac:dyDescent="0.3">
      <c r="A34" s="130"/>
      <c r="B34" s="130" t="s">
        <v>184</v>
      </c>
      <c r="C34" s="217" t="s">
        <v>224</v>
      </c>
      <c r="D34" s="215"/>
      <c r="E34" s="215"/>
      <c r="F34" s="215"/>
      <c r="G34" s="216">
        <v>2055.39</v>
      </c>
      <c r="H34" s="215"/>
      <c r="I34" s="132">
        <v>0</v>
      </c>
      <c r="J34" s="132">
        <v>1500</v>
      </c>
      <c r="K34" s="216">
        <v>0</v>
      </c>
      <c r="L34" s="215"/>
      <c r="M34" s="215"/>
      <c r="N34" s="216">
        <v>0</v>
      </c>
      <c r="O34" s="215"/>
      <c r="P34" s="215"/>
    </row>
    <row r="35" spans="1:31" ht="21.75" customHeight="1" x14ac:dyDescent="0.3">
      <c r="A35" s="130"/>
      <c r="B35" s="130" t="s">
        <v>41</v>
      </c>
      <c r="C35" s="217" t="s">
        <v>204</v>
      </c>
      <c r="D35" s="215"/>
      <c r="E35" s="215"/>
      <c r="F35" s="215"/>
      <c r="G35" s="216">
        <v>0</v>
      </c>
      <c r="H35" s="215"/>
      <c r="I35" s="132">
        <v>3125.09</v>
      </c>
      <c r="J35" s="132">
        <v>0</v>
      </c>
      <c r="K35" s="216">
        <v>0</v>
      </c>
      <c r="L35" s="215"/>
      <c r="M35" s="215"/>
      <c r="N35" s="216">
        <v>0</v>
      </c>
      <c r="O35" s="215"/>
      <c r="P35" s="215"/>
    </row>
    <row r="36" spans="1:31" x14ac:dyDescent="0.3">
      <c r="A36" s="130"/>
      <c r="B36" s="130" t="s">
        <v>182</v>
      </c>
      <c r="C36" s="217" t="s">
        <v>183</v>
      </c>
      <c r="D36" s="215"/>
      <c r="E36" s="215"/>
      <c r="F36" s="215"/>
      <c r="G36" s="216">
        <v>0</v>
      </c>
      <c r="H36" s="215"/>
      <c r="I36" s="132">
        <v>3125.09</v>
      </c>
      <c r="J36" s="132">
        <v>0</v>
      </c>
      <c r="K36" s="216">
        <v>0</v>
      </c>
      <c r="L36" s="215"/>
      <c r="M36" s="215"/>
      <c r="N36" s="216">
        <v>0</v>
      </c>
      <c r="O36" s="215"/>
      <c r="P36" s="215"/>
    </row>
    <row r="37" spans="1:31" x14ac:dyDescent="0.3">
      <c r="A37" s="130"/>
      <c r="B37" s="130" t="s">
        <v>184</v>
      </c>
      <c r="C37" s="217" t="s">
        <v>224</v>
      </c>
      <c r="D37" s="215"/>
      <c r="E37" s="215"/>
      <c r="F37" s="215"/>
      <c r="G37" s="216">
        <v>0</v>
      </c>
      <c r="H37" s="215"/>
      <c r="I37" s="132">
        <v>3125.09</v>
      </c>
      <c r="J37" s="132">
        <v>0</v>
      </c>
      <c r="K37" s="216">
        <v>0</v>
      </c>
      <c r="L37" s="215"/>
      <c r="M37" s="215"/>
      <c r="N37" s="216">
        <v>0</v>
      </c>
      <c r="O37" s="215"/>
      <c r="P37" s="215"/>
    </row>
    <row r="38" spans="1:31" ht="20.399999999999999" x14ac:dyDescent="0.3">
      <c r="A38" s="146"/>
      <c r="B38" s="146" t="s">
        <v>81</v>
      </c>
      <c r="C38" s="218" t="s">
        <v>82</v>
      </c>
      <c r="D38" s="213"/>
      <c r="E38" s="213"/>
      <c r="F38" s="213"/>
      <c r="G38" s="212">
        <v>2154.0300000000002</v>
      </c>
      <c r="H38" s="213"/>
      <c r="I38" s="147">
        <v>5562.6</v>
      </c>
      <c r="J38" s="147">
        <v>0</v>
      </c>
      <c r="K38" s="212">
        <v>0</v>
      </c>
      <c r="L38" s="213"/>
      <c r="M38" s="213"/>
      <c r="N38" s="212">
        <v>0</v>
      </c>
      <c r="O38" s="212"/>
      <c r="P38" s="212"/>
    </row>
    <row r="39" spans="1:31" x14ac:dyDescent="0.3">
      <c r="A39" s="130"/>
      <c r="B39" s="130" t="s">
        <v>205</v>
      </c>
      <c r="C39" s="217" t="s">
        <v>206</v>
      </c>
      <c r="D39" s="215"/>
      <c r="E39" s="215"/>
      <c r="F39" s="215"/>
      <c r="G39" s="216">
        <v>0</v>
      </c>
      <c r="H39" s="215"/>
      <c r="I39" s="132">
        <v>0</v>
      </c>
      <c r="J39" s="132">
        <v>0</v>
      </c>
      <c r="K39" s="216">
        <v>0</v>
      </c>
      <c r="L39" s="215"/>
      <c r="M39" s="215"/>
      <c r="N39" s="216">
        <v>0</v>
      </c>
      <c r="O39" s="216"/>
      <c r="P39" s="216"/>
    </row>
    <row r="40" spans="1:31" x14ac:dyDescent="0.3">
      <c r="A40" s="130"/>
      <c r="B40" s="130" t="s">
        <v>182</v>
      </c>
      <c r="C40" s="217" t="s">
        <v>183</v>
      </c>
      <c r="D40" s="215"/>
      <c r="E40" s="215"/>
      <c r="F40" s="215"/>
      <c r="G40" s="216">
        <v>0</v>
      </c>
      <c r="H40" s="215"/>
      <c r="I40" s="132">
        <v>0</v>
      </c>
      <c r="J40" s="132">
        <v>0</v>
      </c>
      <c r="K40" s="216">
        <v>0</v>
      </c>
      <c r="L40" s="215"/>
      <c r="M40" s="215"/>
      <c r="N40" s="216">
        <v>0</v>
      </c>
      <c r="O40" s="216"/>
      <c r="P40" s="216"/>
    </row>
    <row r="41" spans="1:31" x14ac:dyDescent="0.3">
      <c r="A41" s="130"/>
      <c r="B41" s="130" t="s">
        <v>184</v>
      </c>
      <c r="C41" s="217" t="s">
        <v>224</v>
      </c>
      <c r="D41" s="215"/>
      <c r="E41" s="215"/>
      <c r="F41" s="215"/>
      <c r="G41" s="216">
        <v>0</v>
      </c>
      <c r="H41" s="215"/>
      <c r="I41" s="132">
        <v>0</v>
      </c>
      <c r="J41" s="132">
        <v>0</v>
      </c>
      <c r="K41" s="216">
        <v>0</v>
      </c>
      <c r="L41" s="215"/>
      <c r="M41" s="215"/>
      <c r="N41" s="216">
        <v>0</v>
      </c>
      <c r="O41" s="216"/>
      <c r="P41" s="216"/>
    </row>
    <row r="42" spans="1:31" x14ac:dyDescent="0.3">
      <c r="A42" s="130"/>
      <c r="B42" s="130" t="s">
        <v>47</v>
      </c>
      <c r="C42" s="217" t="s">
        <v>207</v>
      </c>
      <c r="D42" s="215"/>
      <c r="E42" s="215"/>
      <c r="F42" s="215"/>
      <c r="G42" s="216">
        <v>0</v>
      </c>
      <c r="H42" s="215"/>
      <c r="I42" s="132">
        <v>0</v>
      </c>
      <c r="J42" s="132">
        <v>0</v>
      </c>
      <c r="K42" s="216">
        <v>0</v>
      </c>
      <c r="L42" s="215"/>
      <c r="M42" s="215"/>
      <c r="N42" s="216">
        <v>0</v>
      </c>
      <c r="O42" s="216"/>
      <c r="P42" s="216"/>
    </row>
    <row r="43" spans="1:31" x14ac:dyDescent="0.3">
      <c r="A43" s="130"/>
      <c r="B43" s="130" t="s">
        <v>182</v>
      </c>
      <c r="C43" s="217" t="s">
        <v>183</v>
      </c>
      <c r="D43" s="215"/>
      <c r="E43" s="215"/>
      <c r="F43" s="215"/>
      <c r="G43" s="216">
        <v>0</v>
      </c>
      <c r="H43" s="215"/>
      <c r="I43" s="132">
        <v>0</v>
      </c>
      <c r="J43" s="132">
        <v>0</v>
      </c>
      <c r="K43" s="216">
        <v>0</v>
      </c>
      <c r="L43" s="215"/>
      <c r="M43" s="215"/>
      <c r="N43" s="216">
        <v>0</v>
      </c>
      <c r="O43" s="216"/>
      <c r="P43" s="216"/>
    </row>
    <row r="44" spans="1:31" x14ac:dyDescent="0.3">
      <c r="A44" s="130"/>
      <c r="B44" s="130" t="s">
        <v>184</v>
      </c>
      <c r="C44" s="217" t="s">
        <v>224</v>
      </c>
      <c r="D44" s="215"/>
      <c r="E44" s="215"/>
      <c r="F44" s="215"/>
      <c r="G44" s="216">
        <v>0</v>
      </c>
      <c r="H44" s="215"/>
      <c r="I44" s="132">
        <v>0</v>
      </c>
      <c r="J44" s="132">
        <v>0</v>
      </c>
      <c r="K44" s="216">
        <v>0</v>
      </c>
      <c r="L44" s="215"/>
      <c r="M44" s="215"/>
      <c r="N44" s="216">
        <v>0</v>
      </c>
      <c r="O44" s="216"/>
      <c r="P44" s="216"/>
    </row>
    <row r="45" spans="1:31" x14ac:dyDescent="0.3">
      <c r="A45" s="130"/>
      <c r="B45" s="130" t="s">
        <v>48</v>
      </c>
      <c r="C45" s="217" t="s">
        <v>206</v>
      </c>
      <c r="D45" s="215"/>
      <c r="E45" s="215"/>
      <c r="F45" s="215"/>
      <c r="G45" s="216">
        <v>951.46</v>
      </c>
      <c r="H45" s="215"/>
      <c r="I45" s="132">
        <v>3899.63</v>
      </c>
      <c r="J45" s="132">
        <v>0</v>
      </c>
      <c r="K45" s="216">
        <v>0</v>
      </c>
      <c r="L45" s="215"/>
      <c r="M45" s="215"/>
      <c r="N45" s="216">
        <v>0</v>
      </c>
      <c r="O45" s="216"/>
      <c r="P45" s="216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</row>
    <row r="46" spans="1:31" x14ac:dyDescent="0.3">
      <c r="A46" s="130"/>
      <c r="B46" s="130" t="s">
        <v>182</v>
      </c>
      <c r="C46" s="217" t="s">
        <v>183</v>
      </c>
      <c r="D46" s="215"/>
      <c r="E46" s="215"/>
      <c r="F46" s="215"/>
      <c r="G46" s="216">
        <v>951.46</v>
      </c>
      <c r="H46" s="215"/>
      <c r="I46" s="132">
        <v>3899.63</v>
      </c>
      <c r="J46" s="132">
        <v>0</v>
      </c>
      <c r="K46" s="216">
        <v>0</v>
      </c>
      <c r="L46" s="215"/>
      <c r="M46" s="215"/>
      <c r="N46" s="216">
        <v>0</v>
      </c>
      <c r="O46" s="216"/>
      <c r="P46" s="216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</row>
    <row r="47" spans="1:31" x14ac:dyDescent="0.3">
      <c r="A47" s="130"/>
      <c r="B47" s="130" t="s">
        <v>184</v>
      </c>
      <c r="C47" s="217" t="s">
        <v>224</v>
      </c>
      <c r="D47" s="215"/>
      <c r="E47" s="215"/>
      <c r="F47" s="215"/>
      <c r="G47" s="216">
        <v>951.46</v>
      </c>
      <c r="H47" s="215"/>
      <c r="I47" s="132">
        <v>3899.63</v>
      </c>
      <c r="J47" s="132">
        <v>0</v>
      </c>
      <c r="K47" s="216">
        <v>0</v>
      </c>
      <c r="L47" s="215"/>
      <c r="M47" s="215"/>
      <c r="N47" s="216">
        <v>0</v>
      </c>
      <c r="O47" s="216"/>
      <c r="P47" s="216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</row>
    <row r="48" spans="1:31" x14ac:dyDescent="0.3">
      <c r="A48" s="130"/>
      <c r="B48" s="130" t="s">
        <v>49</v>
      </c>
      <c r="C48" s="217" t="s">
        <v>208</v>
      </c>
      <c r="D48" s="215"/>
      <c r="E48" s="215"/>
      <c r="F48" s="215"/>
      <c r="G48" s="216">
        <v>1202.57</v>
      </c>
      <c r="H48" s="215"/>
      <c r="I48" s="132">
        <v>1662.97</v>
      </c>
      <c r="J48" s="132">
        <v>0</v>
      </c>
      <c r="K48" s="216">
        <v>0</v>
      </c>
      <c r="L48" s="215"/>
      <c r="M48" s="215"/>
      <c r="N48" s="216">
        <v>0</v>
      </c>
      <c r="O48" s="216"/>
      <c r="P48" s="216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</row>
    <row r="49" spans="1:31" x14ac:dyDescent="0.3">
      <c r="A49" s="130"/>
      <c r="B49" s="130" t="s">
        <v>182</v>
      </c>
      <c r="C49" s="217" t="s">
        <v>183</v>
      </c>
      <c r="D49" s="215"/>
      <c r="E49" s="215"/>
      <c r="F49" s="215"/>
      <c r="G49" s="216">
        <v>1202.57</v>
      </c>
      <c r="H49" s="215"/>
      <c r="I49" s="132">
        <v>1662.97</v>
      </c>
      <c r="J49" s="132">
        <v>0</v>
      </c>
      <c r="K49" s="216">
        <v>0</v>
      </c>
      <c r="L49" s="215"/>
      <c r="M49" s="215"/>
      <c r="N49" s="216">
        <v>0</v>
      </c>
      <c r="O49" s="216"/>
      <c r="P49" s="216"/>
    </row>
    <row r="50" spans="1:31" x14ac:dyDescent="0.3">
      <c r="A50" s="130"/>
      <c r="B50" s="130" t="s">
        <v>184</v>
      </c>
      <c r="C50" s="217" t="s">
        <v>224</v>
      </c>
      <c r="D50" s="215"/>
      <c r="E50" s="215"/>
      <c r="F50" s="215"/>
      <c r="G50" s="216">
        <v>1202.57</v>
      </c>
      <c r="H50" s="215"/>
      <c r="I50" s="132">
        <v>1662.97</v>
      </c>
      <c r="J50" s="132">
        <v>0</v>
      </c>
      <c r="K50" s="216">
        <v>0</v>
      </c>
      <c r="L50" s="215"/>
      <c r="M50" s="215"/>
      <c r="N50" s="216">
        <v>0</v>
      </c>
      <c r="O50" s="216"/>
      <c r="P50" s="216"/>
    </row>
    <row r="51" spans="1:31" s="151" customFormat="1" ht="20.399999999999999" x14ac:dyDescent="0.3">
      <c r="A51" s="146"/>
      <c r="B51" s="146" t="s">
        <v>91</v>
      </c>
      <c r="C51" s="218" t="s">
        <v>92</v>
      </c>
      <c r="D51" s="213"/>
      <c r="E51" s="213"/>
      <c r="F51" s="213"/>
      <c r="G51" s="212">
        <v>300</v>
      </c>
      <c r="H51" s="213"/>
      <c r="I51" s="147">
        <v>0</v>
      </c>
      <c r="J51" s="147">
        <v>0</v>
      </c>
      <c r="K51" s="212">
        <v>0</v>
      </c>
      <c r="L51" s="213"/>
      <c r="M51" s="213"/>
      <c r="N51" s="212">
        <v>0</v>
      </c>
      <c r="O51" s="212"/>
      <c r="P51" s="212"/>
      <c r="T51"/>
      <c r="U51"/>
      <c r="V51"/>
      <c r="W51"/>
      <c r="X51"/>
      <c r="Y51"/>
      <c r="Z51"/>
      <c r="AA51"/>
      <c r="AB51"/>
      <c r="AC51"/>
      <c r="AD51"/>
      <c r="AE51"/>
    </row>
    <row r="52" spans="1:31" s="151" customFormat="1" x14ac:dyDescent="0.3">
      <c r="A52" s="144"/>
      <c r="B52" s="144" t="s">
        <v>50</v>
      </c>
      <c r="C52" s="214" t="s">
        <v>246</v>
      </c>
      <c r="D52" s="215"/>
      <c r="E52" s="215"/>
      <c r="F52" s="215"/>
      <c r="G52" s="216">
        <v>300</v>
      </c>
      <c r="H52" s="215"/>
      <c r="I52" s="145">
        <v>0</v>
      </c>
      <c r="J52" s="145">
        <v>0</v>
      </c>
      <c r="K52" s="216">
        <v>0</v>
      </c>
      <c r="L52" s="215"/>
      <c r="M52" s="215"/>
      <c r="N52" s="216">
        <v>0</v>
      </c>
      <c r="O52" s="216"/>
      <c r="P52" s="216"/>
      <c r="T52"/>
      <c r="U52"/>
      <c r="V52"/>
      <c r="W52"/>
      <c r="X52"/>
      <c r="Y52"/>
      <c r="Z52"/>
      <c r="AA52"/>
      <c r="AB52"/>
      <c r="AC52"/>
      <c r="AD52"/>
      <c r="AE52"/>
    </row>
    <row r="53" spans="1:31" s="151" customFormat="1" x14ac:dyDescent="0.3">
      <c r="A53" s="144"/>
      <c r="B53" s="144" t="s">
        <v>182</v>
      </c>
      <c r="C53" s="217" t="s">
        <v>183</v>
      </c>
      <c r="D53" s="215"/>
      <c r="E53" s="215"/>
      <c r="F53" s="215"/>
      <c r="G53" s="216">
        <v>300</v>
      </c>
      <c r="H53" s="215"/>
      <c r="I53" s="145">
        <v>0</v>
      </c>
      <c r="J53" s="145">
        <v>0</v>
      </c>
      <c r="K53" s="216">
        <v>0</v>
      </c>
      <c r="L53" s="215"/>
      <c r="M53" s="215"/>
      <c r="N53" s="216">
        <v>0</v>
      </c>
      <c r="O53" s="216"/>
      <c r="P53" s="216"/>
      <c r="T53"/>
      <c r="U53"/>
      <c r="V53"/>
      <c r="W53"/>
      <c r="X53"/>
      <c r="Y53"/>
      <c r="Z53"/>
      <c r="AA53"/>
      <c r="AB53"/>
      <c r="AC53"/>
      <c r="AD53"/>
      <c r="AE53"/>
    </row>
    <row r="54" spans="1:31" s="151" customFormat="1" x14ac:dyDescent="0.3">
      <c r="A54" s="144"/>
      <c r="B54" s="144" t="s">
        <v>184</v>
      </c>
      <c r="C54" s="217" t="s">
        <v>224</v>
      </c>
      <c r="D54" s="215"/>
      <c r="E54" s="215"/>
      <c r="F54" s="215"/>
      <c r="G54" s="216">
        <v>300</v>
      </c>
      <c r="H54" s="215"/>
      <c r="I54" s="145">
        <v>0</v>
      </c>
      <c r="J54" s="145">
        <v>0</v>
      </c>
      <c r="K54" s="216">
        <v>0</v>
      </c>
      <c r="L54" s="215"/>
      <c r="M54" s="215"/>
      <c r="N54" s="216">
        <v>0</v>
      </c>
      <c r="O54" s="216"/>
      <c r="P54" s="216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</row>
    <row r="55" spans="1:31" ht="20.399999999999999" x14ac:dyDescent="0.3">
      <c r="A55" s="146"/>
      <c r="B55" s="146" t="s">
        <v>97</v>
      </c>
      <c r="C55" s="218" t="s">
        <v>98</v>
      </c>
      <c r="D55" s="213"/>
      <c r="E55" s="213"/>
      <c r="F55" s="213"/>
      <c r="G55" s="212">
        <v>239.47</v>
      </c>
      <c r="H55" s="213"/>
      <c r="I55" s="147">
        <v>0</v>
      </c>
      <c r="J55" s="147">
        <v>0</v>
      </c>
      <c r="K55" s="212">
        <v>0</v>
      </c>
      <c r="L55" s="213"/>
      <c r="M55" s="213"/>
      <c r="N55" s="212">
        <v>0</v>
      </c>
      <c r="O55" s="212"/>
      <c r="P55" s="212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</row>
    <row r="56" spans="1:31" x14ac:dyDescent="0.3">
      <c r="A56" s="144"/>
      <c r="B56" s="144" t="s">
        <v>48</v>
      </c>
      <c r="C56" s="214" t="s">
        <v>241</v>
      </c>
      <c r="D56" s="215"/>
      <c r="E56" s="215"/>
      <c r="F56" s="215"/>
      <c r="G56" s="216">
        <v>239.47</v>
      </c>
      <c r="H56" s="215"/>
      <c r="I56" s="145">
        <v>0</v>
      </c>
      <c r="J56" s="145">
        <v>0</v>
      </c>
      <c r="K56" s="216">
        <v>0</v>
      </c>
      <c r="L56" s="215"/>
      <c r="M56" s="215"/>
      <c r="N56" s="216">
        <v>0</v>
      </c>
      <c r="O56" s="216"/>
      <c r="P56" s="216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</row>
    <row r="57" spans="1:31" x14ac:dyDescent="0.3">
      <c r="A57" s="144"/>
      <c r="B57" s="144" t="s">
        <v>182</v>
      </c>
      <c r="C57" s="217" t="s">
        <v>183</v>
      </c>
      <c r="D57" s="215"/>
      <c r="E57" s="215"/>
      <c r="F57" s="215"/>
      <c r="G57" s="216">
        <v>239.47</v>
      </c>
      <c r="H57" s="215"/>
      <c r="I57" s="150">
        <v>0</v>
      </c>
      <c r="J57" s="145">
        <v>0</v>
      </c>
      <c r="K57" s="216">
        <v>0</v>
      </c>
      <c r="L57" s="215"/>
      <c r="M57" s="215"/>
      <c r="N57" s="216">
        <v>0</v>
      </c>
      <c r="O57" s="216"/>
      <c r="P57" s="216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</row>
    <row r="58" spans="1:31" x14ac:dyDescent="0.3">
      <c r="A58" s="144"/>
      <c r="B58" s="144" t="s">
        <v>184</v>
      </c>
      <c r="C58" s="217" t="s">
        <v>224</v>
      </c>
      <c r="D58" s="215"/>
      <c r="E58" s="215"/>
      <c r="F58" s="215"/>
      <c r="G58" s="216">
        <v>239.47</v>
      </c>
      <c r="H58" s="215"/>
      <c r="I58" s="145">
        <v>0</v>
      </c>
      <c r="J58" s="145">
        <v>0</v>
      </c>
      <c r="K58" s="216">
        <v>0</v>
      </c>
      <c r="L58" s="215"/>
      <c r="M58" s="215"/>
      <c r="N58" s="216">
        <v>0</v>
      </c>
      <c r="O58" s="216"/>
      <c r="P58" s="216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</row>
    <row r="59" spans="1:31" x14ac:dyDescent="0.3">
      <c r="A59" s="146"/>
      <c r="B59" s="146" t="s">
        <v>114</v>
      </c>
      <c r="C59" s="218" t="s">
        <v>115</v>
      </c>
      <c r="D59" s="213"/>
      <c r="E59" s="213"/>
      <c r="F59" s="213"/>
      <c r="G59" s="212">
        <v>0</v>
      </c>
      <c r="H59" s="213"/>
      <c r="I59" s="147">
        <v>312.33</v>
      </c>
      <c r="J59" s="147">
        <v>0</v>
      </c>
      <c r="K59" s="212">
        <v>0</v>
      </c>
      <c r="L59" s="213"/>
      <c r="M59" s="213"/>
      <c r="N59" s="212">
        <v>0</v>
      </c>
      <c r="O59" s="212"/>
      <c r="P59" s="212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</row>
    <row r="60" spans="1:31" s="128" customFormat="1" ht="20.399999999999999" x14ac:dyDescent="0.3">
      <c r="A60" s="146"/>
      <c r="B60" s="146" t="s">
        <v>116</v>
      </c>
      <c r="C60" s="218" t="s">
        <v>117</v>
      </c>
      <c r="D60" s="213"/>
      <c r="E60" s="213"/>
      <c r="F60" s="213"/>
      <c r="G60" s="212">
        <v>0</v>
      </c>
      <c r="H60" s="213"/>
      <c r="I60" s="147">
        <v>312.33</v>
      </c>
      <c r="J60" s="147">
        <v>0</v>
      </c>
      <c r="K60" s="212">
        <v>0</v>
      </c>
      <c r="L60" s="213"/>
      <c r="M60" s="213"/>
      <c r="N60" s="212">
        <v>0</v>
      </c>
      <c r="O60" s="212"/>
      <c r="P60" s="212"/>
    </row>
    <row r="61" spans="1:31" s="151" customFormat="1" x14ac:dyDescent="0.3">
      <c r="A61" s="130"/>
      <c r="B61" s="130" t="s">
        <v>200</v>
      </c>
      <c r="C61" s="217" t="s">
        <v>37</v>
      </c>
      <c r="D61" s="215"/>
      <c r="E61" s="215"/>
      <c r="F61" s="215"/>
      <c r="G61" s="216">
        <v>0</v>
      </c>
      <c r="H61" s="215"/>
      <c r="I61" s="132">
        <v>0</v>
      </c>
      <c r="J61" s="132">
        <v>0</v>
      </c>
      <c r="K61" s="216">
        <v>0</v>
      </c>
      <c r="L61" s="215"/>
      <c r="M61" s="215"/>
      <c r="N61" s="216">
        <v>0</v>
      </c>
      <c r="O61" s="216"/>
      <c r="P61" s="216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</row>
    <row r="62" spans="1:31" s="151" customFormat="1" x14ac:dyDescent="0.3">
      <c r="A62" s="130"/>
      <c r="B62" s="130" t="s">
        <v>182</v>
      </c>
      <c r="C62" s="217" t="s">
        <v>183</v>
      </c>
      <c r="D62" s="215"/>
      <c r="E62" s="215"/>
      <c r="F62" s="215"/>
      <c r="G62" s="216">
        <v>0</v>
      </c>
      <c r="H62" s="215"/>
      <c r="I62" s="132">
        <v>0</v>
      </c>
      <c r="J62" s="132">
        <v>0</v>
      </c>
      <c r="K62" s="216">
        <v>0</v>
      </c>
      <c r="L62" s="215"/>
      <c r="M62" s="215"/>
      <c r="N62" s="216">
        <v>0</v>
      </c>
      <c r="O62" s="216"/>
      <c r="P62" s="216"/>
    </row>
    <row r="63" spans="1:31" s="128" customFormat="1" x14ac:dyDescent="0.3">
      <c r="A63" s="130"/>
      <c r="B63" s="130" t="s">
        <v>184</v>
      </c>
      <c r="C63" s="217" t="s">
        <v>224</v>
      </c>
      <c r="D63" s="215"/>
      <c r="E63" s="215"/>
      <c r="F63" s="215"/>
      <c r="G63" s="216">
        <v>0</v>
      </c>
      <c r="H63" s="215"/>
      <c r="I63" s="132">
        <v>0</v>
      </c>
      <c r="J63" s="132">
        <v>0</v>
      </c>
      <c r="K63" s="216">
        <v>0</v>
      </c>
      <c r="L63" s="215"/>
      <c r="M63" s="215"/>
      <c r="N63" s="216">
        <v>0</v>
      </c>
      <c r="O63" s="216"/>
      <c r="P63" s="216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</row>
    <row r="64" spans="1:31" s="128" customFormat="1" ht="15.75" customHeight="1" x14ac:dyDescent="0.3">
      <c r="A64" s="130"/>
      <c r="B64" s="130" t="s">
        <v>38</v>
      </c>
      <c r="C64" s="217" t="s">
        <v>201</v>
      </c>
      <c r="D64" s="215"/>
      <c r="E64" s="215"/>
      <c r="F64" s="215"/>
      <c r="G64" s="216">
        <v>0</v>
      </c>
      <c r="H64" s="215"/>
      <c r="I64" s="132">
        <v>312.33</v>
      </c>
      <c r="J64" s="132">
        <v>0</v>
      </c>
      <c r="K64" s="216">
        <v>0</v>
      </c>
      <c r="L64" s="215"/>
      <c r="M64" s="215"/>
      <c r="N64" s="216">
        <v>0</v>
      </c>
      <c r="O64" s="216"/>
      <c r="P64" s="216"/>
    </row>
    <row r="65" spans="1:31" s="128" customFormat="1" x14ac:dyDescent="0.3">
      <c r="A65" s="130"/>
      <c r="B65" s="130" t="s">
        <v>182</v>
      </c>
      <c r="C65" s="217" t="s">
        <v>183</v>
      </c>
      <c r="D65" s="215"/>
      <c r="E65" s="215"/>
      <c r="F65" s="215"/>
      <c r="G65" s="216">
        <v>0</v>
      </c>
      <c r="H65" s="215"/>
      <c r="I65" s="132">
        <v>312.33</v>
      </c>
      <c r="J65" s="132">
        <v>0</v>
      </c>
      <c r="K65" s="216">
        <v>0</v>
      </c>
      <c r="L65" s="215"/>
      <c r="M65" s="215"/>
      <c r="N65" s="216">
        <v>0</v>
      </c>
      <c r="O65" s="216"/>
      <c r="P65" s="216"/>
    </row>
    <row r="66" spans="1:31" s="128" customFormat="1" x14ac:dyDescent="0.3">
      <c r="A66" s="130"/>
      <c r="B66" s="130" t="s">
        <v>184</v>
      </c>
      <c r="C66" s="217" t="s">
        <v>224</v>
      </c>
      <c r="D66" s="215"/>
      <c r="E66" s="215"/>
      <c r="F66" s="215"/>
      <c r="G66" s="216">
        <v>0</v>
      </c>
      <c r="H66" s="215"/>
      <c r="I66" s="132">
        <v>312.33</v>
      </c>
      <c r="J66" s="132">
        <v>0</v>
      </c>
      <c r="K66" s="216">
        <v>0</v>
      </c>
      <c r="L66" s="215"/>
      <c r="M66" s="215"/>
      <c r="N66" s="216">
        <v>0</v>
      </c>
      <c r="O66" s="216"/>
      <c r="P66" s="216"/>
    </row>
    <row r="67" spans="1:31" s="128" customFormat="1" x14ac:dyDescent="0.3">
      <c r="A67" s="153"/>
      <c r="B67" s="153"/>
      <c r="C67" s="219" t="s">
        <v>245</v>
      </c>
      <c r="D67" s="220"/>
      <c r="E67" s="220"/>
      <c r="F67" s="220"/>
      <c r="G67" s="155"/>
      <c r="H67" s="156">
        <f>G68+G75+G82+G86+G94</f>
        <v>828.54</v>
      </c>
      <c r="I67" s="155">
        <f>I75+I86+I90+I94</f>
        <v>4556.26</v>
      </c>
      <c r="J67" s="155"/>
      <c r="K67" s="155"/>
      <c r="L67" s="154"/>
      <c r="M67" s="154"/>
      <c r="N67" s="155"/>
      <c r="O67" s="155"/>
      <c r="P67" s="155"/>
    </row>
    <row r="68" spans="1:31" s="151" customFormat="1" ht="20.399999999999999" x14ac:dyDescent="0.3">
      <c r="A68" s="146"/>
      <c r="B68" s="146" t="s">
        <v>65</v>
      </c>
      <c r="C68" s="218" t="s">
        <v>66</v>
      </c>
      <c r="D68" s="213"/>
      <c r="E68" s="213"/>
      <c r="F68" s="213"/>
      <c r="G68" s="212">
        <v>530.21</v>
      </c>
      <c r="H68" s="213"/>
      <c r="I68" s="147">
        <v>0</v>
      </c>
      <c r="J68" s="147">
        <v>0</v>
      </c>
      <c r="K68" s="212">
        <v>0</v>
      </c>
      <c r="L68" s="213"/>
      <c r="M68" s="213"/>
      <c r="N68" s="212">
        <v>0</v>
      </c>
      <c r="O68" s="212"/>
      <c r="P68" s="212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</row>
    <row r="69" spans="1:31" s="151" customFormat="1" ht="24" customHeight="1" x14ac:dyDescent="0.3">
      <c r="A69" s="144"/>
      <c r="B69" s="144" t="s">
        <v>38</v>
      </c>
      <c r="C69" s="217" t="s">
        <v>201</v>
      </c>
      <c r="D69" s="215"/>
      <c r="E69" s="215"/>
      <c r="F69" s="215"/>
      <c r="G69" s="216">
        <v>330.76</v>
      </c>
      <c r="H69" s="215"/>
      <c r="I69" s="145">
        <v>500</v>
      </c>
      <c r="J69" s="145">
        <v>0</v>
      </c>
      <c r="K69" s="216">
        <v>0</v>
      </c>
      <c r="L69" s="215"/>
      <c r="M69" s="215"/>
      <c r="N69" s="216">
        <v>0</v>
      </c>
      <c r="O69" s="216"/>
      <c r="P69" s="216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</row>
    <row r="70" spans="1:31" s="128" customFormat="1" x14ac:dyDescent="0.3">
      <c r="A70" s="144"/>
      <c r="B70" s="144" t="s">
        <v>157</v>
      </c>
      <c r="C70" s="217" t="s">
        <v>27</v>
      </c>
      <c r="D70" s="215"/>
      <c r="E70" s="215"/>
      <c r="F70" s="215"/>
      <c r="G70" s="216">
        <v>330.76</v>
      </c>
      <c r="H70" s="215"/>
      <c r="I70" s="145">
        <v>500</v>
      </c>
      <c r="J70" s="145">
        <v>0</v>
      </c>
      <c r="K70" s="216">
        <v>0</v>
      </c>
      <c r="L70" s="215"/>
      <c r="M70" s="215"/>
      <c r="N70" s="216">
        <v>0</v>
      </c>
      <c r="O70" s="216"/>
      <c r="P70" s="216"/>
    </row>
    <row r="71" spans="1:31" s="128" customFormat="1" x14ac:dyDescent="0.3">
      <c r="A71" s="144"/>
      <c r="B71" s="144" t="s">
        <v>159</v>
      </c>
      <c r="C71" s="217" t="s">
        <v>29</v>
      </c>
      <c r="D71" s="215"/>
      <c r="E71" s="215"/>
      <c r="F71" s="215"/>
      <c r="G71" s="216">
        <v>330.76</v>
      </c>
      <c r="H71" s="215"/>
      <c r="I71" s="145">
        <v>500</v>
      </c>
      <c r="J71" s="145">
        <v>0</v>
      </c>
      <c r="K71" s="216">
        <v>0</v>
      </c>
      <c r="L71" s="215"/>
      <c r="M71" s="215"/>
      <c r="N71" s="216">
        <v>0</v>
      </c>
      <c r="O71" s="216"/>
      <c r="P71" s="216"/>
    </row>
    <row r="72" spans="1:31" s="128" customFormat="1" ht="25.5" customHeight="1" x14ac:dyDescent="0.3">
      <c r="A72" s="144"/>
      <c r="B72" s="144" t="s">
        <v>53</v>
      </c>
      <c r="C72" s="217" t="s">
        <v>217</v>
      </c>
      <c r="D72" s="215"/>
      <c r="E72" s="215"/>
      <c r="F72" s="215"/>
      <c r="G72" s="216">
        <v>199.45</v>
      </c>
      <c r="H72" s="215"/>
      <c r="I72" s="145">
        <v>0</v>
      </c>
      <c r="J72" s="145">
        <v>0</v>
      </c>
      <c r="K72" s="216">
        <v>0</v>
      </c>
      <c r="L72" s="215"/>
      <c r="M72" s="215"/>
      <c r="N72" s="216">
        <v>0</v>
      </c>
      <c r="O72" s="216"/>
      <c r="P72" s="216"/>
    </row>
    <row r="73" spans="1:31" s="128" customFormat="1" x14ac:dyDescent="0.3">
      <c r="A73" s="144"/>
      <c r="B73" s="144" t="s">
        <v>182</v>
      </c>
      <c r="C73" s="217" t="s">
        <v>183</v>
      </c>
      <c r="D73" s="215"/>
      <c r="E73" s="215"/>
      <c r="F73" s="215"/>
      <c r="G73" s="216">
        <v>199.45</v>
      </c>
      <c r="H73" s="215"/>
      <c r="I73" s="145">
        <v>0</v>
      </c>
      <c r="J73" s="145">
        <v>0</v>
      </c>
      <c r="K73" s="216">
        <v>0</v>
      </c>
      <c r="L73" s="215"/>
      <c r="M73" s="215"/>
      <c r="N73" s="216">
        <v>0</v>
      </c>
      <c r="O73" s="216"/>
      <c r="P73" s="216"/>
    </row>
    <row r="74" spans="1:31" s="128" customFormat="1" x14ac:dyDescent="0.3">
      <c r="A74" s="144"/>
      <c r="B74" s="144" t="s">
        <v>184</v>
      </c>
      <c r="C74" s="217" t="s">
        <v>224</v>
      </c>
      <c r="D74" s="215"/>
      <c r="E74" s="215"/>
      <c r="F74" s="215"/>
      <c r="G74" s="216">
        <v>199.45</v>
      </c>
      <c r="H74" s="215"/>
      <c r="I74" s="145">
        <v>0</v>
      </c>
      <c r="J74" s="145">
        <v>0</v>
      </c>
      <c r="K74" s="216">
        <v>0</v>
      </c>
      <c r="L74" s="215"/>
      <c r="M74" s="215"/>
      <c r="N74" s="216">
        <v>0</v>
      </c>
      <c r="O74" s="216"/>
      <c r="P74" s="216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</row>
    <row r="75" spans="1:31" s="128" customFormat="1" ht="20.399999999999999" x14ac:dyDescent="0.3">
      <c r="A75" s="125"/>
      <c r="B75" s="125" t="s">
        <v>79</v>
      </c>
      <c r="C75" s="218" t="s">
        <v>80</v>
      </c>
      <c r="D75" s="218"/>
      <c r="E75" s="218"/>
      <c r="F75" s="218"/>
      <c r="G75" s="212">
        <v>19.399999999999999</v>
      </c>
      <c r="H75" s="212"/>
      <c r="I75" s="126">
        <v>34.479999999999997</v>
      </c>
      <c r="J75" s="126">
        <v>0</v>
      </c>
      <c r="K75" s="212">
        <v>0</v>
      </c>
      <c r="L75" s="212"/>
      <c r="M75" s="212"/>
      <c r="N75" s="212">
        <v>0</v>
      </c>
      <c r="O75" s="212"/>
      <c r="P75" s="212"/>
    </row>
    <row r="76" spans="1:31" s="128" customFormat="1" x14ac:dyDescent="0.3">
      <c r="A76" s="131"/>
      <c r="B76" s="131" t="s">
        <v>41</v>
      </c>
      <c r="C76" s="217" t="s">
        <v>204</v>
      </c>
      <c r="D76" s="217"/>
      <c r="E76" s="217"/>
      <c r="F76" s="217"/>
      <c r="G76" s="216">
        <v>19.399999999999999</v>
      </c>
      <c r="H76" s="216"/>
      <c r="I76" s="132">
        <v>5.92</v>
      </c>
      <c r="J76" s="132">
        <v>0</v>
      </c>
      <c r="K76" s="216">
        <v>0</v>
      </c>
      <c r="L76" s="216"/>
      <c r="M76" s="216"/>
      <c r="N76" s="216">
        <v>0</v>
      </c>
      <c r="O76" s="216"/>
      <c r="P76" s="216"/>
    </row>
    <row r="77" spans="1:31" s="128" customFormat="1" ht="15" customHeight="1" x14ac:dyDescent="0.3">
      <c r="A77" s="131"/>
      <c r="B77" s="131" t="s">
        <v>182</v>
      </c>
      <c r="C77" s="217" t="s">
        <v>183</v>
      </c>
      <c r="D77" s="217"/>
      <c r="E77" s="217"/>
      <c r="F77" s="217"/>
      <c r="G77" s="216">
        <v>19.399999999999999</v>
      </c>
      <c r="H77" s="216"/>
      <c r="I77" s="132">
        <v>5.92</v>
      </c>
      <c r="J77" s="132">
        <v>0</v>
      </c>
      <c r="K77" s="216">
        <v>0</v>
      </c>
      <c r="L77" s="216"/>
      <c r="M77" s="216"/>
      <c r="N77" s="216">
        <v>0</v>
      </c>
      <c r="O77" s="216"/>
      <c r="P77" s="216"/>
    </row>
    <row r="78" spans="1:31" s="128" customFormat="1" ht="26.25" customHeight="1" x14ac:dyDescent="0.3">
      <c r="A78" s="131"/>
      <c r="B78" s="131" t="s">
        <v>184</v>
      </c>
      <c r="C78" s="217" t="s">
        <v>224</v>
      </c>
      <c r="D78" s="217"/>
      <c r="E78" s="217"/>
      <c r="F78" s="217"/>
      <c r="G78" s="216">
        <v>19.399999999999999</v>
      </c>
      <c r="H78" s="216"/>
      <c r="I78" s="132">
        <v>5.92</v>
      </c>
      <c r="J78" s="132">
        <v>0</v>
      </c>
      <c r="K78" s="216">
        <v>0</v>
      </c>
      <c r="L78" s="216"/>
      <c r="M78" s="216"/>
      <c r="N78" s="216">
        <v>0</v>
      </c>
      <c r="O78" s="216"/>
      <c r="P78" s="216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</row>
    <row r="79" spans="1:31" s="128" customFormat="1" x14ac:dyDescent="0.3">
      <c r="A79" s="131"/>
      <c r="B79" s="131" t="s">
        <v>49</v>
      </c>
      <c r="C79" s="217" t="s">
        <v>208</v>
      </c>
      <c r="D79" s="215"/>
      <c r="E79" s="215"/>
      <c r="F79" s="215"/>
      <c r="G79" s="216">
        <v>0</v>
      </c>
      <c r="H79" s="215"/>
      <c r="I79" s="132">
        <v>28.56</v>
      </c>
      <c r="J79" s="132">
        <v>0</v>
      </c>
      <c r="K79" s="216">
        <v>0</v>
      </c>
      <c r="L79" s="215"/>
      <c r="M79" s="215"/>
      <c r="N79" s="216">
        <v>0</v>
      </c>
      <c r="O79" s="216"/>
      <c r="P79" s="216"/>
    </row>
    <row r="80" spans="1:31" s="151" customFormat="1" x14ac:dyDescent="0.3">
      <c r="A80" s="131"/>
      <c r="B80" s="131" t="s">
        <v>182</v>
      </c>
      <c r="C80" s="217" t="s">
        <v>183</v>
      </c>
      <c r="D80" s="215"/>
      <c r="E80" s="215"/>
      <c r="F80" s="215"/>
      <c r="G80" s="216">
        <v>0</v>
      </c>
      <c r="H80" s="215"/>
      <c r="I80" s="132">
        <v>28.56</v>
      </c>
      <c r="J80" s="132">
        <v>0</v>
      </c>
      <c r="K80" s="216">
        <v>0</v>
      </c>
      <c r="L80" s="215"/>
      <c r="M80" s="215"/>
      <c r="N80" s="216">
        <v>0</v>
      </c>
      <c r="O80" s="216"/>
      <c r="P80" s="216"/>
      <c r="T80"/>
      <c r="U80"/>
      <c r="V80"/>
      <c r="W80"/>
      <c r="X80"/>
      <c r="Y80"/>
      <c r="Z80"/>
      <c r="AA80"/>
      <c r="AB80"/>
      <c r="AC80"/>
      <c r="AD80"/>
      <c r="AE80"/>
    </row>
    <row r="81" spans="1:31" s="128" customFormat="1" x14ac:dyDescent="0.3">
      <c r="A81" s="131"/>
      <c r="B81" s="131" t="s">
        <v>184</v>
      </c>
      <c r="C81" s="217" t="s">
        <v>224</v>
      </c>
      <c r="D81" s="215"/>
      <c r="E81" s="215"/>
      <c r="F81" s="215"/>
      <c r="G81" s="216">
        <v>0</v>
      </c>
      <c r="H81" s="215"/>
      <c r="I81" s="132">
        <v>28.56</v>
      </c>
      <c r="J81" s="132">
        <v>0</v>
      </c>
      <c r="K81" s="216">
        <v>0</v>
      </c>
      <c r="L81" s="215"/>
      <c r="M81" s="215"/>
      <c r="N81" s="216">
        <v>0</v>
      </c>
      <c r="O81" s="216"/>
      <c r="P81" s="216"/>
      <c r="T81"/>
      <c r="U81"/>
      <c r="V81"/>
      <c r="W81"/>
      <c r="X81"/>
      <c r="Y81"/>
      <c r="Z81"/>
      <c r="AA81"/>
      <c r="AB81"/>
      <c r="AC81"/>
      <c r="AD81"/>
      <c r="AE81"/>
    </row>
    <row r="82" spans="1:31" s="128" customFormat="1" ht="26.25" customHeight="1" x14ac:dyDescent="0.3">
      <c r="A82" s="146"/>
      <c r="B82" s="146" t="s">
        <v>81</v>
      </c>
      <c r="C82" s="218" t="s">
        <v>82</v>
      </c>
      <c r="D82" s="213"/>
      <c r="E82" s="213"/>
      <c r="F82" s="213"/>
      <c r="G82" s="212">
        <v>46.91</v>
      </c>
      <c r="H82" s="213"/>
      <c r="I82" s="147">
        <v>0</v>
      </c>
      <c r="J82" s="147">
        <v>0</v>
      </c>
      <c r="K82" s="212">
        <v>0</v>
      </c>
      <c r="L82" s="213"/>
      <c r="M82" s="213"/>
      <c r="N82" s="212">
        <v>0</v>
      </c>
      <c r="O82" s="212"/>
      <c r="P82" s="212"/>
      <c r="T82"/>
      <c r="U82"/>
      <c r="V82"/>
      <c r="W82"/>
      <c r="X82"/>
      <c r="Y82"/>
      <c r="Z82"/>
      <c r="AA82"/>
      <c r="AB82"/>
      <c r="AC82"/>
      <c r="AD82"/>
      <c r="AE82"/>
    </row>
    <row r="83" spans="1:31" s="128" customFormat="1" ht="26.25" customHeight="1" x14ac:dyDescent="0.3">
      <c r="A83" s="144"/>
      <c r="B83" s="144" t="s">
        <v>49</v>
      </c>
      <c r="C83" s="217" t="s">
        <v>208</v>
      </c>
      <c r="D83" s="215"/>
      <c r="E83" s="215"/>
      <c r="F83" s="215"/>
      <c r="G83" s="216">
        <v>46.91</v>
      </c>
      <c r="H83" s="215"/>
      <c r="I83" s="145">
        <v>0</v>
      </c>
      <c r="J83" s="145">
        <v>0</v>
      </c>
      <c r="K83" s="216">
        <v>0</v>
      </c>
      <c r="L83" s="215"/>
      <c r="M83" s="215"/>
      <c r="N83" s="216">
        <v>0</v>
      </c>
      <c r="O83" s="216"/>
      <c r="P83" s="216"/>
      <c r="T83"/>
      <c r="U83"/>
      <c r="V83"/>
      <c r="W83"/>
      <c r="X83"/>
      <c r="Y83"/>
      <c r="Z83"/>
      <c r="AA83"/>
      <c r="AB83"/>
      <c r="AC83"/>
      <c r="AD83"/>
      <c r="AE83"/>
    </row>
    <row r="84" spans="1:31" s="151" customFormat="1" ht="26.25" customHeight="1" x14ac:dyDescent="0.3">
      <c r="A84" s="144"/>
      <c r="B84" s="144" t="s">
        <v>182</v>
      </c>
      <c r="C84" s="217" t="s">
        <v>183</v>
      </c>
      <c r="D84" s="215"/>
      <c r="E84" s="215"/>
      <c r="F84" s="215"/>
      <c r="G84" s="216">
        <v>46.91</v>
      </c>
      <c r="H84" s="215"/>
      <c r="I84" s="145">
        <v>0</v>
      </c>
      <c r="J84" s="145">
        <v>0</v>
      </c>
      <c r="K84" s="216">
        <v>0</v>
      </c>
      <c r="L84" s="215"/>
      <c r="M84" s="215"/>
      <c r="N84" s="216">
        <v>0</v>
      </c>
      <c r="O84" s="216"/>
      <c r="P84" s="216"/>
      <c r="T84"/>
      <c r="U84"/>
      <c r="V84"/>
      <c r="W84"/>
      <c r="X84"/>
      <c r="Y84"/>
      <c r="Z84"/>
      <c r="AA84"/>
      <c r="AB84"/>
      <c r="AC84"/>
      <c r="AD84"/>
      <c r="AE84"/>
    </row>
    <row r="85" spans="1:31" s="128" customFormat="1" ht="17.25" customHeight="1" x14ac:dyDescent="0.3">
      <c r="A85" s="144"/>
      <c r="B85" s="144" t="s">
        <v>184</v>
      </c>
      <c r="C85" s="217" t="s">
        <v>224</v>
      </c>
      <c r="D85" s="215"/>
      <c r="E85" s="215"/>
      <c r="F85" s="215"/>
      <c r="G85" s="216">
        <v>46.91</v>
      </c>
      <c r="H85" s="215"/>
      <c r="I85" s="145">
        <v>0</v>
      </c>
      <c r="J85" s="145">
        <v>0</v>
      </c>
      <c r="K85" s="216">
        <v>0</v>
      </c>
      <c r="L85" s="215"/>
      <c r="M85" s="215"/>
      <c r="N85" s="216">
        <v>0</v>
      </c>
      <c r="O85" s="216"/>
      <c r="P85" s="216"/>
      <c r="T85"/>
      <c r="U85"/>
      <c r="V85"/>
      <c r="W85"/>
      <c r="X85"/>
      <c r="Y85"/>
      <c r="Z85"/>
      <c r="AA85"/>
      <c r="AB85"/>
      <c r="AC85"/>
      <c r="AD85"/>
      <c r="AE85"/>
    </row>
    <row r="86" spans="1:31" ht="27" customHeight="1" x14ac:dyDescent="0.3">
      <c r="A86" s="125"/>
      <c r="B86" s="125" t="s">
        <v>91</v>
      </c>
      <c r="C86" s="218" t="s">
        <v>92</v>
      </c>
      <c r="D86" s="213"/>
      <c r="E86" s="213"/>
      <c r="F86" s="213"/>
      <c r="G86" s="212">
        <v>0</v>
      </c>
      <c r="H86" s="213"/>
      <c r="I86" s="126">
        <v>0</v>
      </c>
      <c r="J86" s="126">
        <v>0</v>
      </c>
      <c r="K86" s="212">
        <v>0</v>
      </c>
      <c r="L86" s="213"/>
      <c r="M86" s="213"/>
      <c r="N86" s="212">
        <v>0</v>
      </c>
      <c r="O86" s="212"/>
      <c r="P86" s="212"/>
    </row>
    <row r="87" spans="1:31" ht="17.25" customHeight="1" x14ac:dyDescent="0.3">
      <c r="A87" s="131"/>
      <c r="B87" s="131" t="s">
        <v>50</v>
      </c>
      <c r="C87" s="214" t="s">
        <v>246</v>
      </c>
      <c r="D87" s="215"/>
      <c r="E87" s="215"/>
      <c r="F87" s="215"/>
      <c r="G87" s="216">
        <v>0</v>
      </c>
      <c r="H87" s="215"/>
      <c r="I87" s="132">
        <v>0</v>
      </c>
      <c r="J87" s="132">
        <v>0</v>
      </c>
      <c r="K87" s="216">
        <v>0</v>
      </c>
      <c r="L87" s="215"/>
      <c r="M87" s="215"/>
      <c r="N87" s="216">
        <v>0</v>
      </c>
      <c r="O87" s="216"/>
      <c r="P87" s="216"/>
    </row>
    <row r="88" spans="1:31" ht="18.75" customHeight="1" x14ac:dyDescent="0.3">
      <c r="A88" s="131"/>
      <c r="B88" s="131" t="s">
        <v>182</v>
      </c>
      <c r="C88" s="217" t="s">
        <v>183</v>
      </c>
      <c r="D88" s="215"/>
      <c r="E88" s="215"/>
      <c r="F88" s="215"/>
      <c r="G88" s="216">
        <v>0</v>
      </c>
      <c r="H88" s="215"/>
      <c r="I88" s="132">
        <v>0</v>
      </c>
      <c r="J88" s="132">
        <v>0</v>
      </c>
      <c r="K88" s="216">
        <v>0</v>
      </c>
      <c r="L88" s="215"/>
      <c r="M88" s="215"/>
      <c r="N88" s="216">
        <v>0</v>
      </c>
      <c r="O88" s="216"/>
      <c r="P88" s="216"/>
    </row>
    <row r="89" spans="1:31" x14ac:dyDescent="0.3">
      <c r="A89" s="131"/>
      <c r="B89" s="131" t="s">
        <v>184</v>
      </c>
      <c r="C89" s="217" t="s">
        <v>224</v>
      </c>
      <c r="D89" s="215"/>
      <c r="E89" s="215"/>
      <c r="F89" s="215"/>
      <c r="G89" s="216">
        <v>0</v>
      </c>
      <c r="H89" s="215"/>
      <c r="I89" s="132">
        <v>0</v>
      </c>
      <c r="J89" s="132">
        <v>0</v>
      </c>
      <c r="K89" s="216">
        <v>0</v>
      </c>
      <c r="L89" s="215"/>
      <c r="M89" s="215"/>
      <c r="N89" s="216">
        <v>0</v>
      </c>
      <c r="O89" s="216"/>
      <c r="P89" s="216"/>
    </row>
    <row r="90" spans="1:31" ht="14.25" customHeight="1" x14ac:dyDescent="0.3">
      <c r="A90" s="125"/>
      <c r="B90" s="125" t="s">
        <v>97</v>
      </c>
      <c r="C90" s="218" t="s">
        <v>98</v>
      </c>
      <c r="D90" s="213"/>
      <c r="E90" s="213"/>
      <c r="F90" s="213"/>
      <c r="G90" s="212">
        <v>0</v>
      </c>
      <c r="H90" s="213"/>
      <c r="I90" s="126">
        <v>566.16</v>
      </c>
      <c r="J90" s="126">
        <v>0</v>
      </c>
      <c r="K90" s="212">
        <v>0</v>
      </c>
      <c r="L90" s="213"/>
      <c r="M90" s="213"/>
      <c r="N90" s="212">
        <v>0</v>
      </c>
      <c r="O90" s="212"/>
      <c r="P90" s="212"/>
    </row>
    <row r="91" spans="1:31" ht="15" customHeight="1" x14ac:dyDescent="0.3">
      <c r="A91" s="131"/>
      <c r="B91" s="131" t="s">
        <v>48</v>
      </c>
      <c r="C91" s="214" t="s">
        <v>241</v>
      </c>
      <c r="D91" s="215"/>
      <c r="E91" s="215"/>
      <c r="F91" s="215"/>
      <c r="G91" s="216">
        <v>0</v>
      </c>
      <c r="H91" s="215"/>
      <c r="I91" s="132">
        <v>566.16</v>
      </c>
      <c r="J91" s="132">
        <v>0</v>
      </c>
      <c r="K91" s="216">
        <v>0</v>
      </c>
      <c r="L91" s="215"/>
      <c r="M91" s="215"/>
      <c r="N91" s="216">
        <v>0</v>
      </c>
      <c r="O91" s="216"/>
      <c r="P91" s="216"/>
    </row>
    <row r="92" spans="1:31" ht="15" customHeight="1" x14ac:dyDescent="0.3">
      <c r="A92" s="131"/>
      <c r="B92" s="131" t="s">
        <v>182</v>
      </c>
      <c r="C92" s="217" t="s">
        <v>183</v>
      </c>
      <c r="D92" s="215"/>
      <c r="E92" s="215"/>
      <c r="F92" s="215"/>
      <c r="G92" s="216">
        <v>0</v>
      </c>
      <c r="H92" s="215"/>
      <c r="I92" s="124">
        <v>566.16</v>
      </c>
      <c r="J92" s="132">
        <v>0</v>
      </c>
      <c r="K92" s="216">
        <v>0</v>
      </c>
      <c r="L92" s="215"/>
      <c r="M92" s="215"/>
      <c r="N92" s="216">
        <v>0</v>
      </c>
      <c r="O92" s="216"/>
      <c r="P92" s="216"/>
    </row>
    <row r="93" spans="1:31" x14ac:dyDescent="0.3">
      <c r="A93" s="131"/>
      <c r="B93" s="131" t="s">
        <v>184</v>
      </c>
      <c r="C93" s="217" t="s">
        <v>224</v>
      </c>
      <c r="D93" s="215"/>
      <c r="E93" s="215"/>
      <c r="F93" s="215"/>
      <c r="G93" s="216">
        <v>0</v>
      </c>
      <c r="H93" s="215"/>
      <c r="I93" s="132">
        <v>566.16</v>
      </c>
      <c r="J93" s="132">
        <v>0</v>
      </c>
      <c r="K93" s="216">
        <v>0</v>
      </c>
      <c r="L93" s="215"/>
      <c r="M93" s="215"/>
      <c r="N93" s="216">
        <v>0</v>
      </c>
      <c r="O93" s="216"/>
      <c r="P93" s="216"/>
    </row>
    <row r="94" spans="1:31" ht="20.399999999999999" x14ac:dyDescent="0.3">
      <c r="A94" s="125"/>
      <c r="B94" s="125" t="s">
        <v>104</v>
      </c>
      <c r="C94" s="218" t="s">
        <v>105</v>
      </c>
      <c r="D94" s="213"/>
      <c r="E94" s="213"/>
      <c r="F94" s="213"/>
      <c r="G94" s="212">
        <v>232.02</v>
      </c>
      <c r="H94" s="213"/>
      <c r="I94" s="126">
        <v>3955.62</v>
      </c>
      <c r="J94" s="126">
        <v>0</v>
      </c>
      <c r="K94" s="212">
        <v>0</v>
      </c>
      <c r="L94" s="213"/>
      <c r="M94" s="213"/>
      <c r="N94" s="212">
        <v>0</v>
      </c>
      <c r="O94" s="212"/>
      <c r="P94" s="212"/>
    </row>
    <row r="95" spans="1:31" x14ac:dyDescent="0.3">
      <c r="A95" s="131"/>
      <c r="B95" s="131" t="s">
        <v>48</v>
      </c>
      <c r="C95" s="214" t="s">
        <v>242</v>
      </c>
      <c r="D95" s="215"/>
      <c r="E95" s="215"/>
      <c r="F95" s="215"/>
      <c r="G95" s="216">
        <v>232.02</v>
      </c>
      <c r="H95" s="215"/>
      <c r="I95" s="132">
        <v>3955.62</v>
      </c>
      <c r="J95" s="132">
        <v>0</v>
      </c>
      <c r="K95" s="216">
        <v>0</v>
      </c>
      <c r="L95" s="215"/>
      <c r="M95" s="215"/>
      <c r="N95" s="216">
        <v>0</v>
      </c>
      <c r="O95" s="216"/>
      <c r="P95" s="216"/>
    </row>
    <row r="96" spans="1:31" ht="15" customHeight="1" x14ac:dyDescent="0.3">
      <c r="A96" s="131"/>
      <c r="B96" s="131" t="s">
        <v>182</v>
      </c>
      <c r="C96" s="217" t="s">
        <v>183</v>
      </c>
      <c r="D96" s="215"/>
      <c r="E96" s="215"/>
      <c r="F96" s="215"/>
      <c r="G96" s="216">
        <v>232.02</v>
      </c>
      <c r="H96" s="215"/>
      <c r="I96" s="132">
        <v>3955.62</v>
      </c>
      <c r="J96" s="132">
        <v>0</v>
      </c>
      <c r="K96" s="216">
        <v>0</v>
      </c>
      <c r="L96" s="215"/>
      <c r="M96" s="215"/>
      <c r="N96" s="216">
        <v>0</v>
      </c>
      <c r="O96" s="216"/>
      <c r="P96" s="216"/>
    </row>
    <row r="97" spans="1:16" ht="16.5" customHeight="1" x14ac:dyDescent="0.3">
      <c r="A97" s="131"/>
      <c r="B97" s="131" t="s">
        <v>184</v>
      </c>
      <c r="C97" s="217" t="s">
        <v>224</v>
      </c>
      <c r="D97" s="215"/>
      <c r="E97" s="215"/>
      <c r="F97" s="215"/>
      <c r="G97" s="216">
        <v>232.02</v>
      </c>
      <c r="H97" s="215"/>
      <c r="I97" s="132">
        <v>3955.62</v>
      </c>
      <c r="J97" s="132">
        <v>0</v>
      </c>
      <c r="K97" s="216">
        <v>0</v>
      </c>
      <c r="L97" s="215"/>
      <c r="M97" s="215"/>
      <c r="N97" s="216">
        <v>0</v>
      </c>
      <c r="O97" s="216"/>
      <c r="P97" s="216"/>
    </row>
    <row r="98" spans="1:16" x14ac:dyDescent="0.3">
      <c r="A98" s="131"/>
      <c r="B98" s="131"/>
      <c r="C98" s="131"/>
      <c r="D98" s="127"/>
      <c r="E98" s="127"/>
      <c r="F98" s="127"/>
      <c r="G98" s="132"/>
      <c r="H98" s="127"/>
      <c r="I98" s="132"/>
      <c r="J98" s="132"/>
      <c r="K98" s="132"/>
      <c r="L98" s="127"/>
      <c r="M98" s="127"/>
      <c r="N98" s="132"/>
      <c r="O98" s="132"/>
      <c r="P98" s="132"/>
    </row>
    <row r="99" spans="1:16" x14ac:dyDescent="0.3">
      <c r="A99" s="135"/>
      <c r="B99" s="119"/>
      <c r="C99" s="230" t="s">
        <v>26</v>
      </c>
      <c r="D99" s="231"/>
      <c r="E99" s="231"/>
      <c r="F99" s="231"/>
      <c r="G99" s="232">
        <v>1391251.8</v>
      </c>
      <c r="H99" s="231"/>
      <c r="I99" s="120">
        <v>1719439.82</v>
      </c>
      <c r="J99" s="120">
        <v>1799004.97</v>
      </c>
      <c r="K99" s="232">
        <v>1781229.97</v>
      </c>
      <c r="L99" s="231"/>
      <c r="M99" s="231"/>
      <c r="N99" s="232">
        <v>1727479.97</v>
      </c>
      <c r="O99" s="232"/>
      <c r="P99" s="232"/>
    </row>
    <row r="100" spans="1:16" ht="27.75" customHeight="1" x14ac:dyDescent="0.3">
      <c r="A100" s="139"/>
      <c r="B100" s="139" t="s">
        <v>59</v>
      </c>
      <c r="C100" s="227" t="s">
        <v>60</v>
      </c>
      <c r="D100" s="228"/>
      <c r="E100" s="228"/>
      <c r="F100" s="228"/>
      <c r="G100" s="229">
        <v>1112394.8500000001</v>
      </c>
      <c r="H100" s="228"/>
      <c r="I100" s="140">
        <v>1373296.5</v>
      </c>
      <c r="J100" s="140">
        <v>1434296.5</v>
      </c>
      <c r="K100" s="229">
        <v>1434296.5</v>
      </c>
      <c r="L100" s="228"/>
      <c r="M100" s="228"/>
      <c r="N100" s="229">
        <v>1434296.5</v>
      </c>
      <c r="O100" s="229"/>
      <c r="P100" s="229"/>
    </row>
    <row r="101" spans="1:16" ht="20.399999999999999" x14ac:dyDescent="0.3">
      <c r="A101" s="173"/>
      <c r="B101" s="173" t="s">
        <v>61</v>
      </c>
      <c r="C101" s="218" t="s">
        <v>62</v>
      </c>
      <c r="D101" s="213"/>
      <c r="E101" s="213"/>
      <c r="F101" s="213"/>
      <c r="G101" s="212">
        <v>24973.96</v>
      </c>
      <c r="H101" s="213"/>
      <c r="I101" s="174">
        <v>29160</v>
      </c>
      <c r="J101" s="174">
        <v>29160</v>
      </c>
      <c r="K101" s="212">
        <v>29160</v>
      </c>
      <c r="L101" s="213"/>
      <c r="M101" s="213"/>
      <c r="N101" s="212">
        <v>29160</v>
      </c>
      <c r="O101" s="212"/>
      <c r="P101" s="212"/>
    </row>
    <row r="102" spans="1:16" x14ac:dyDescent="0.3">
      <c r="A102" s="130"/>
      <c r="B102" s="130" t="s">
        <v>42</v>
      </c>
      <c r="C102" s="217" t="s">
        <v>43</v>
      </c>
      <c r="D102" s="215"/>
      <c r="E102" s="215"/>
      <c r="F102" s="215"/>
      <c r="G102" s="216">
        <v>24973.96</v>
      </c>
      <c r="H102" s="215"/>
      <c r="I102" s="132">
        <v>29160</v>
      </c>
      <c r="J102" s="132">
        <v>29160</v>
      </c>
      <c r="K102" s="216">
        <v>29160</v>
      </c>
      <c r="L102" s="215"/>
      <c r="M102" s="215"/>
      <c r="N102" s="216">
        <v>29160</v>
      </c>
      <c r="O102" s="216"/>
      <c r="P102" s="216"/>
    </row>
    <row r="103" spans="1:16" x14ac:dyDescent="0.3">
      <c r="A103" s="130"/>
      <c r="B103" s="130" t="s">
        <v>157</v>
      </c>
      <c r="C103" s="217" t="s">
        <v>27</v>
      </c>
      <c r="D103" s="215"/>
      <c r="E103" s="215"/>
      <c r="F103" s="215"/>
      <c r="G103" s="216">
        <v>24973.96</v>
      </c>
      <c r="H103" s="215"/>
      <c r="I103" s="132">
        <v>29160</v>
      </c>
      <c r="J103" s="132">
        <v>29160</v>
      </c>
      <c r="K103" s="216">
        <v>29160</v>
      </c>
      <c r="L103" s="215"/>
      <c r="M103" s="215"/>
      <c r="N103" s="216">
        <v>29160</v>
      </c>
      <c r="O103" s="216"/>
      <c r="P103" s="216"/>
    </row>
    <row r="104" spans="1:16" x14ac:dyDescent="0.3">
      <c r="A104" s="130"/>
      <c r="B104" s="130" t="s">
        <v>159</v>
      </c>
      <c r="C104" s="217" t="s">
        <v>29</v>
      </c>
      <c r="D104" s="215"/>
      <c r="E104" s="215"/>
      <c r="F104" s="215"/>
      <c r="G104" s="216">
        <v>24525.58</v>
      </c>
      <c r="H104" s="215"/>
      <c r="I104" s="132">
        <v>28560</v>
      </c>
      <c r="J104" s="132">
        <v>29060</v>
      </c>
      <c r="K104" s="216">
        <v>29060</v>
      </c>
      <c r="L104" s="215"/>
      <c r="M104" s="215"/>
      <c r="N104" s="216">
        <v>29060</v>
      </c>
      <c r="O104" s="216"/>
      <c r="P104" s="216"/>
    </row>
    <row r="105" spans="1:16" x14ac:dyDescent="0.3">
      <c r="A105" s="130"/>
      <c r="B105" s="130" t="s">
        <v>160</v>
      </c>
      <c r="C105" s="217" t="s">
        <v>30</v>
      </c>
      <c r="D105" s="215"/>
      <c r="E105" s="215"/>
      <c r="F105" s="215"/>
      <c r="G105" s="216">
        <v>448.38</v>
      </c>
      <c r="H105" s="215"/>
      <c r="I105" s="132">
        <v>600</v>
      </c>
      <c r="J105" s="132">
        <v>100</v>
      </c>
      <c r="K105" s="216">
        <v>100</v>
      </c>
      <c r="L105" s="215"/>
      <c r="M105" s="215"/>
      <c r="N105" s="216">
        <v>100</v>
      </c>
      <c r="O105" s="216"/>
      <c r="P105" s="216"/>
    </row>
    <row r="106" spans="1:16" ht="26.25" customHeight="1" x14ac:dyDescent="0.3">
      <c r="A106" s="173"/>
      <c r="B106" s="173" t="s">
        <v>63</v>
      </c>
      <c r="C106" s="218" t="s">
        <v>64</v>
      </c>
      <c r="D106" s="213"/>
      <c r="E106" s="213"/>
      <c r="F106" s="213"/>
      <c r="G106" s="212">
        <v>71574.63</v>
      </c>
      <c r="H106" s="213"/>
      <c r="I106" s="174">
        <v>116036.5</v>
      </c>
      <c r="J106" s="174">
        <v>116036.5</v>
      </c>
      <c r="K106" s="212">
        <v>116036.5</v>
      </c>
      <c r="L106" s="213"/>
      <c r="M106" s="213"/>
      <c r="N106" s="212">
        <v>116036.5</v>
      </c>
      <c r="O106" s="212"/>
      <c r="P106" s="212"/>
    </row>
    <row r="107" spans="1:16" x14ac:dyDescent="0.3">
      <c r="A107" s="130"/>
      <c r="B107" s="130" t="s">
        <v>42</v>
      </c>
      <c r="C107" s="217" t="s">
        <v>43</v>
      </c>
      <c r="D107" s="215"/>
      <c r="E107" s="215"/>
      <c r="F107" s="215"/>
      <c r="G107" s="216">
        <v>71574.63</v>
      </c>
      <c r="H107" s="215"/>
      <c r="I107" s="132">
        <v>116036.5</v>
      </c>
      <c r="J107" s="132">
        <v>116036.5</v>
      </c>
      <c r="K107" s="216">
        <v>116036.5</v>
      </c>
      <c r="L107" s="215"/>
      <c r="M107" s="215"/>
      <c r="N107" s="216">
        <v>116036.5</v>
      </c>
      <c r="O107" s="216"/>
      <c r="P107" s="216"/>
    </row>
    <row r="108" spans="1:16" x14ac:dyDescent="0.3">
      <c r="A108" s="130"/>
      <c r="B108" s="130" t="s">
        <v>157</v>
      </c>
      <c r="C108" s="217" t="s">
        <v>27</v>
      </c>
      <c r="D108" s="215"/>
      <c r="E108" s="215"/>
      <c r="F108" s="215"/>
      <c r="G108" s="216">
        <v>71574.63</v>
      </c>
      <c r="H108" s="215"/>
      <c r="I108" s="132">
        <v>116036.5</v>
      </c>
      <c r="J108" s="132">
        <v>116036.5</v>
      </c>
      <c r="K108" s="216">
        <v>116036.5</v>
      </c>
      <c r="L108" s="215"/>
      <c r="M108" s="215"/>
      <c r="N108" s="216">
        <v>116036.5</v>
      </c>
      <c r="O108" s="216"/>
      <c r="P108" s="216"/>
    </row>
    <row r="109" spans="1:16" x14ac:dyDescent="0.3">
      <c r="A109" s="130"/>
      <c r="B109" s="130" t="s">
        <v>159</v>
      </c>
      <c r="C109" s="217" t="s">
        <v>29</v>
      </c>
      <c r="D109" s="215"/>
      <c r="E109" s="215"/>
      <c r="F109" s="215"/>
      <c r="G109" s="216">
        <v>2560</v>
      </c>
      <c r="H109" s="215"/>
      <c r="I109" s="132">
        <v>2560</v>
      </c>
      <c r="J109" s="132">
        <v>2560</v>
      </c>
      <c r="K109" s="216">
        <v>2560</v>
      </c>
      <c r="L109" s="215"/>
      <c r="M109" s="215"/>
      <c r="N109" s="216">
        <v>2560</v>
      </c>
      <c r="O109" s="216"/>
      <c r="P109" s="216"/>
    </row>
    <row r="110" spans="1:16" ht="21.75" customHeight="1" x14ac:dyDescent="0.3">
      <c r="A110" s="130"/>
      <c r="B110" s="130" t="s">
        <v>162</v>
      </c>
      <c r="C110" s="217" t="s">
        <v>186</v>
      </c>
      <c r="D110" s="215"/>
      <c r="E110" s="215"/>
      <c r="F110" s="215"/>
      <c r="G110" s="216">
        <v>69014.63</v>
      </c>
      <c r="H110" s="215"/>
      <c r="I110" s="132">
        <v>113476.5</v>
      </c>
      <c r="J110" s="132">
        <v>113476.5</v>
      </c>
      <c r="K110" s="216">
        <v>113476.5</v>
      </c>
      <c r="L110" s="215"/>
      <c r="M110" s="215"/>
      <c r="N110" s="216">
        <v>113476.5</v>
      </c>
      <c r="O110" s="216"/>
      <c r="P110" s="216"/>
    </row>
    <row r="111" spans="1:16" ht="20.399999999999999" x14ac:dyDescent="0.3">
      <c r="A111" s="130"/>
      <c r="B111" s="173" t="s">
        <v>65</v>
      </c>
      <c r="C111" s="218" t="s">
        <v>66</v>
      </c>
      <c r="D111" s="213"/>
      <c r="E111" s="213"/>
      <c r="F111" s="213"/>
      <c r="G111" s="212">
        <v>1568.6</v>
      </c>
      <c r="H111" s="213"/>
      <c r="I111" s="174">
        <v>4900</v>
      </c>
      <c r="J111" s="174">
        <v>5300</v>
      </c>
      <c r="K111" s="212">
        <v>5300</v>
      </c>
      <c r="L111" s="213"/>
      <c r="M111" s="213"/>
      <c r="N111" s="212">
        <v>5300</v>
      </c>
      <c r="O111" s="212"/>
      <c r="P111" s="212"/>
    </row>
    <row r="112" spans="1:16" x14ac:dyDescent="0.3">
      <c r="A112" s="130"/>
      <c r="B112" s="130" t="s">
        <v>200</v>
      </c>
      <c r="C112" s="217" t="s">
        <v>37</v>
      </c>
      <c r="D112" s="215"/>
      <c r="E112" s="215"/>
      <c r="F112" s="215"/>
      <c r="G112" s="216">
        <v>0</v>
      </c>
      <c r="H112" s="215"/>
      <c r="I112" s="132">
        <v>0</v>
      </c>
      <c r="J112" s="132">
        <v>900</v>
      </c>
      <c r="K112" s="216">
        <v>900</v>
      </c>
      <c r="L112" s="215"/>
      <c r="M112" s="215"/>
      <c r="N112" s="216">
        <v>900</v>
      </c>
      <c r="O112" s="216"/>
      <c r="P112" s="216"/>
    </row>
    <row r="113" spans="1:16" ht="24" customHeight="1" x14ac:dyDescent="0.3">
      <c r="A113" s="130"/>
      <c r="B113" s="130" t="s">
        <v>157</v>
      </c>
      <c r="C113" s="217" t="s">
        <v>27</v>
      </c>
      <c r="D113" s="215"/>
      <c r="E113" s="215"/>
      <c r="F113" s="215"/>
      <c r="G113" s="216">
        <v>0</v>
      </c>
      <c r="H113" s="215"/>
      <c r="I113" s="132">
        <v>0</v>
      </c>
      <c r="J113" s="132">
        <v>900</v>
      </c>
      <c r="K113" s="216">
        <v>900</v>
      </c>
      <c r="L113" s="215"/>
      <c r="M113" s="215"/>
      <c r="N113" s="216">
        <v>900</v>
      </c>
      <c r="O113" s="216"/>
      <c r="P113" s="216"/>
    </row>
    <row r="114" spans="1:16" x14ac:dyDescent="0.3">
      <c r="A114" s="130"/>
      <c r="B114" s="130" t="s">
        <v>159</v>
      </c>
      <c r="C114" s="217" t="s">
        <v>29</v>
      </c>
      <c r="D114" s="215"/>
      <c r="E114" s="215"/>
      <c r="F114" s="215"/>
      <c r="G114" s="216">
        <v>0</v>
      </c>
      <c r="H114" s="215"/>
      <c r="I114" s="132">
        <v>0</v>
      </c>
      <c r="J114" s="132">
        <v>900</v>
      </c>
      <c r="K114" s="216">
        <v>900</v>
      </c>
      <c r="L114" s="215"/>
      <c r="M114" s="215"/>
      <c r="N114" s="216">
        <v>900</v>
      </c>
      <c r="O114" s="216"/>
      <c r="P114" s="216"/>
    </row>
    <row r="115" spans="1:16" x14ac:dyDescent="0.3">
      <c r="A115" s="130"/>
      <c r="B115" s="130" t="s">
        <v>38</v>
      </c>
      <c r="C115" s="217" t="s">
        <v>201</v>
      </c>
      <c r="D115" s="215"/>
      <c r="E115" s="215"/>
      <c r="F115" s="215"/>
      <c r="G115" s="216">
        <v>139.75</v>
      </c>
      <c r="H115" s="215"/>
      <c r="I115" s="132">
        <v>500</v>
      </c>
      <c r="J115" s="132">
        <v>0</v>
      </c>
      <c r="K115" s="216">
        <v>0</v>
      </c>
      <c r="L115" s="215"/>
      <c r="M115" s="215"/>
      <c r="N115" s="216">
        <v>0</v>
      </c>
      <c r="O115" s="216"/>
      <c r="P115" s="216"/>
    </row>
    <row r="116" spans="1:16" ht="27" customHeight="1" x14ac:dyDescent="0.3">
      <c r="A116" s="130"/>
      <c r="B116" s="130" t="s">
        <v>157</v>
      </c>
      <c r="C116" s="217" t="s">
        <v>27</v>
      </c>
      <c r="D116" s="215"/>
      <c r="E116" s="215"/>
      <c r="F116" s="215"/>
      <c r="G116" s="216">
        <v>139.75</v>
      </c>
      <c r="H116" s="215"/>
      <c r="I116" s="132">
        <v>500</v>
      </c>
      <c r="J116" s="132">
        <v>0</v>
      </c>
      <c r="K116" s="216">
        <v>0</v>
      </c>
      <c r="L116" s="215"/>
      <c r="M116" s="215"/>
      <c r="N116" s="216">
        <v>0</v>
      </c>
      <c r="O116" s="216"/>
      <c r="P116" s="216"/>
    </row>
    <row r="117" spans="1:16" x14ac:dyDescent="0.3">
      <c r="A117" s="130"/>
      <c r="B117" s="130" t="s">
        <v>159</v>
      </c>
      <c r="C117" s="217" t="s">
        <v>29</v>
      </c>
      <c r="D117" s="215"/>
      <c r="E117" s="215"/>
      <c r="F117" s="215"/>
      <c r="G117" s="216">
        <v>139.75</v>
      </c>
      <c r="H117" s="215"/>
      <c r="I117" s="132">
        <v>500</v>
      </c>
      <c r="J117" s="132">
        <v>0</v>
      </c>
      <c r="K117" s="216">
        <v>0</v>
      </c>
      <c r="L117" s="215"/>
      <c r="M117" s="215"/>
      <c r="N117" s="216">
        <v>0</v>
      </c>
      <c r="O117" s="216"/>
      <c r="P117" s="216"/>
    </row>
    <row r="118" spans="1:16" x14ac:dyDescent="0.3">
      <c r="A118" s="130"/>
      <c r="B118" s="130" t="s">
        <v>205</v>
      </c>
      <c r="C118" s="217" t="s">
        <v>206</v>
      </c>
      <c r="D118" s="215"/>
      <c r="E118" s="215"/>
      <c r="F118" s="215"/>
      <c r="G118" s="216">
        <v>0</v>
      </c>
      <c r="H118" s="215"/>
      <c r="I118" s="132">
        <v>0</v>
      </c>
      <c r="J118" s="132">
        <v>600</v>
      </c>
      <c r="K118" s="216">
        <v>600</v>
      </c>
      <c r="L118" s="215"/>
      <c r="M118" s="215"/>
      <c r="N118" s="216">
        <v>600</v>
      </c>
      <c r="O118" s="216"/>
      <c r="P118" s="216"/>
    </row>
    <row r="119" spans="1:16" ht="24" customHeight="1" x14ac:dyDescent="0.3">
      <c r="A119" s="130"/>
      <c r="B119" s="130" t="s">
        <v>157</v>
      </c>
      <c r="C119" s="217" t="s">
        <v>27</v>
      </c>
      <c r="D119" s="215"/>
      <c r="E119" s="215"/>
      <c r="F119" s="215"/>
      <c r="G119" s="216">
        <v>0</v>
      </c>
      <c r="H119" s="215"/>
      <c r="I119" s="132">
        <v>0</v>
      </c>
      <c r="J119" s="132">
        <v>600</v>
      </c>
      <c r="K119" s="216">
        <v>600</v>
      </c>
      <c r="L119" s="215"/>
      <c r="M119" s="215"/>
      <c r="N119" s="216">
        <v>600</v>
      </c>
      <c r="O119" s="216"/>
      <c r="P119" s="216"/>
    </row>
    <row r="120" spans="1:16" x14ac:dyDescent="0.3">
      <c r="A120" s="130"/>
      <c r="B120" s="130" t="s">
        <v>159</v>
      </c>
      <c r="C120" s="217" t="s">
        <v>29</v>
      </c>
      <c r="D120" s="215"/>
      <c r="E120" s="215"/>
      <c r="F120" s="215"/>
      <c r="G120" s="216">
        <v>0</v>
      </c>
      <c r="H120" s="215"/>
      <c r="I120" s="132">
        <v>0</v>
      </c>
      <c r="J120" s="132">
        <v>600</v>
      </c>
      <c r="K120" s="216">
        <v>600</v>
      </c>
      <c r="L120" s="215"/>
      <c r="M120" s="215"/>
      <c r="N120" s="216">
        <v>600</v>
      </c>
      <c r="O120" s="216"/>
      <c r="P120" s="216"/>
    </row>
    <row r="121" spans="1:16" x14ac:dyDescent="0.3">
      <c r="A121" s="130"/>
      <c r="B121" s="130" t="s">
        <v>48</v>
      </c>
      <c r="C121" s="217" t="s">
        <v>206</v>
      </c>
      <c r="D121" s="215"/>
      <c r="E121" s="215"/>
      <c r="F121" s="215"/>
      <c r="G121" s="216">
        <v>0</v>
      </c>
      <c r="H121" s="215"/>
      <c r="I121" s="132">
        <v>600</v>
      </c>
      <c r="J121" s="132">
        <v>0</v>
      </c>
      <c r="K121" s="216">
        <v>0</v>
      </c>
      <c r="L121" s="215"/>
      <c r="M121" s="215"/>
      <c r="N121" s="216">
        <v>0</v>
      </c>
      <c r="O121" s="216"/>
      <c r="P121" s="216"/>
    </row>
    <row r="122" spans="1:16" x14ac:dyDescent="0.3">
      <c r="A122" s="130"/>
      <c r="B122" s="130" t="s">
        <v>157</v>
      </c>
      <c r="C122" s="217" t="s">
        <v>27</v>
      </c>
      <c r="D122" s="215"/>
      <c r="E122" s="215"/>
      <c r="F122" s="215"/>
      <c r="G122" s="216">
        <v>0</v>
      </c>
      <c r="H122" s="215"/>
      <c r="I122" s="132">
        <v>600</v>
      </c>
      <c r="J122" s="132">
        <v>0</v>
      </c>
      <c r="K122" s="216">
        <v>0</v>
      </c>
      <c r="L122" s="215"/>
      <c r="M122" s="215"/>
      <c r="N122" s="216">
        <v>0</v>
      </c>
      <c r="O122" s="216"/>
      <c r="P122" s="216"/>
    </row>
    <row r="123" spans="1:16" ht="24" customHeight="1" x14ac:dyDescent="0.3">
      <c r="A123" s="130"/>
      <c r="B123" s="130" t="s">
        <v>159</v>
      </c>
      <c r="C123" s="217" t="s">
        <v>29</v>
      </c>
      <c r="D123" s="215"/>
      <c r="E123" s="215"/>
      <c r="F123" s="215"/>
      <c r="G123" s="216">
        <v>0</v>
      </c>
      <c r="H123" s="215"/>
      <c r="I123" s="132">
        <v>600</v>
      </c>
      <c r="J123" s="132">
        <v>0</v>
      </c>
      <c r="K123" s="216">
        <v>0</v>
      </c>
      <c r="L123" s="215"/>
      <c r="M123" s="215"/>
      <c r="N123" s="216">
        <v>0</v>
      </c>
      <c r="O123" s="216"/>
      <c r="P123" s="216"/>
    </row>
    <row r="124" spans="1:16" x14ac:dyDescent="0.3">
      <c r="A124" s="130"/>
      <c r="B124" s="130" t="s">
        <v>211</v>
      </c>
      <c r="C124" s="217" t="s">
        <v>52</v>
      </c>
      <c r="D124" s="215"/>
      <c r="E124" s="215"/>
      <c r="F124" s="215"/>
      <c r="G124" s="216">
        <v>0</v>
      </c>
      <c r="H124" s="215"/>
      <c r="I124" s="132">
        <v>0</v>
      </c>
      <c r="J124" s="132">
        <v>3800</v>
      </c>
      <c r="K124" s="216">
        <v>3800</v>
      </c>
      <c r="L124" s="215"/>
      <c r="M124" s="215"/>
      <c r="N124" s="216">
        <v>3800</v>
      </c>
      <c r="O124" s="216"/>
      <c r="P124" s="216"/>
    </row>
    <row r="125" spans="1:16" ht="24.75" customHeight="1" x14ac:dyDescent="0.3">
      <c r="A125" s="130"/>
      <c r="B125" s="130" t="s">
        <v>157</v>
      </c>
      <c r="C125" s="217" t="s">
        <v>27</v>
      </c>
      <c r="D125" s="215"/>
      <c r="E125" s="215"/>
      <c r="F125" s="215"/>
      <c r="G125" s="216">
        <v>0</v>
      </c>
      <c r="H125" s="215"/>
      <c r="I125" s="132">
        <v>0</v>
      </c>
      <c r="J125" s="132">
        <v>3800</v>
      </c>
      <c r="K125" s="216">
        <v>3800</v>
      </c>
      <c r="L125" s="215"/>
      <c r="M125" s="215"/>
      <c r="N125" s="216">
        <v>3800</v>
      </c>
      <c r="O125" s="216"/>
      <c r="P125" s="216"/>
    </row>
    <row r="126" spans="1:16" x14ac:dyDescent="0.3">
      <c r="A126" s="130"/>
      <c r="B126" s="130" t="s">
        <v>159</v>
      </c>
      <c r="C126" s="217" t="s">
        <v>29</v>
      </c>
      <c r="D126" s="215"/>
      <c r="E126" s="215"/>
      <c r="F126" s="215"/>
      <c r="G126" s="216">
        <v>0</v>
      </c>
      <c r="H126" s="215"/>
      <c r="I126" s="132">
        <v>0</v>
      </c>
      <c r="J126" s="132">
        <v>3800</v>
      </c>
      <c r="K126" s="216">
        <v>3800</v>
      </c>
      <c r="L126" s="215"/>
      <c r="M126" s="215"/>
      <c r="N126" s="216">
        <v>3800</v>
      </c>
      <c r="O126" s="216"/>
      <c r="P126" s="216"/>
    </row>
    <row r="127" spans="1:16" x14ac:dyDescent="0.3">
      <c r="A127" s="130"/>
      <c r="B127" s="130" t="s">
        <v>53</v>
      </c>
      <c r="C127" s="217" t="s">
        <v>217</v>
      </c>
      <c r="D127" s="215"/>
      <c r="E127" s="215"/>
      <c r="F127" s="215"/>
      <c r="G127" s="216">
        <v>1428.85</v>
      </c>
      <c r="H127" s="215"/>
      <c r="I127" s="132">
        <v>3800</v>
      </c>
      <c r="J127" s="132">
        <v>0</v>
      </c>
      <c r="K127" s="216">
        <v>0</v>
      </c>
      <c r="L127" s="215"/>
      <c r="M127" s="215"/>
      <c r="N127" s="216">
        <v>0</v>
      </c>
      <c r="O127" s="216"/>
      <c r="P127" s="216"/>
    </row>
    <row r="128" spans="1:16" x14ac:dyDescent="0.3">
      <c r="A128" s="130"/>
      <c r="B128" s="130" t="s">
        <v>157</v>
      </c>
      <c r="C128" s="217" t="s">
        <v>27</v>
      </c>
      <c r="D128" s="215"/>
      <c r="E128" s="215"/>
      <c r="F128" s="215"/>
      <c r="G128" s="216">
        <v>1428.85</v>
      </c>
      <c r="H128" s="215"/>
      <c r="I128" s="132">
        <v>3800</v>
      </c>
      <c r="J128" s="132">
        <v>0</v>
      </c>
      <c r="K128" s="216">
        <v>0</v>
      </c>
      <c r="L128" s="215"/>
      <c r="M128" s="215"/>
      <c r="N128" s="216">
        <v>0</v>
      </c>
      <c r="O128" s="216"/>
      <c r="P128" s="216"/>
    </row>
    <row r="129" spans="1:16" ht="24" customHeight="1" x14ac:dyDescent="0.3">
      <c r="A129" s="130"/>
      <c r="B129" s="130" t="s">
        <v>159</v>
      </c>
      <c r="C129" s="217" t="s">
        <v>29</v>
      </c>
      <c r="D129" s="215"/>
      <c r="E129" s="215"/>
      <c r="F129" s="215"/>
      <c r="G129" s="216">
        <v>1428.85</v>
      </c>
      <c r="H129" s="215"/>
      <c r="I129" s="132">
        <v>3800</v>
      </c>
      <c r="J129" s="132">
        <v>0</v>
      </c>
      <c r="K129" s="216">
        <v>0</v>
      </c>
      <c r="L129" s="215"/>
      <c r="M129" s="215"/>
      <c r="N129" s="216">
        <v>0</v>
      </c>
      <c r="O129" s="216"/>
      <c r="P129" s="216"/>
    </row>
    <row r="130" spans="1:16" ht="21.75" customHeight="1" x14ac:dyDescent="0.3">
      <c r="A130" s="117"/>
      <c r="B130" s="117" t="s">
        <v>67</v>
      </c>
      <c r="C130" s="218" t="s">
        <v>68</v>
      </c>
      <c r="D130" s="213"/>
      <c r="E130" s="213"/>
      <c r="F130" s="213"/>
      <c r="G130" s="212">
        <v>1014277.66</v>
      </c>
      <c r="H130" s="213"/>
      <c r="I130" s="118">
        <v>1223200</v>
      </c>
      <c r="J130" s="118">
        <v>1283800</v>
      </c>
      <c r="K130" s="212">
        <v>1283800</v>
      </c>
      <c r="L130" s="213"/>
      <c r="M130" s="213"/>
      <c r="N130" s="212">
        <v>1283800</v>
      </c>
      <c r="O130" s="212"/>
      <c r="P130" s="212"/>
    </row>
    <row r="131" spans="1:16" ht="30" customHeight="1" x14ac:dyDescent="0.3">
      <c r="A131" s="130"/>
      <c r="B131" s="130" t="s">
        <v>205</v>
      </c>
      <c r="C131" s="217" t="s">
        <v>206</v>
      </c>
      <c r="D131" s="215"/>
      <c r="E131" s="215"/>
      <c r="F131" s="215"/>
      <c r="G131" s="216">
        <v>0</v>
      </c>
      <c r="H131" s="215"/>
      <c r="I131" s="132">
        <v>0</v>
      </c>
      <c r="J131" s="132">
        <v>1283800</v>
      </c>
      <c r="K131" s="216">
        <v>1283800</v>
      </c>
      <c r="L131" s="215"/>
      <c r="M131" s="215"/>
      <c r="N131" s="216">
        <v>1283800</v>
      </c>
      <c r="O131" s="216"/>
      <c r="P131" s="216"/>
    </row>
    <row r="132" spans="1:16" x14ac:dyDescent="0.3">
      <c r="A132" s="130"/>
      <c r="B132" s="130" t="s">
        <v>157</v>
      </c>
      <c r="C132" s="217" t="s">
        <v>27</v>
      </c>
      <c r="D132" s="215"/>
      <c r="E132" s="215"/>
      <c r="F132" s="215"/>
      <c r="G132" s="216">
        <v>0</v>
      </c>
      <c r="H132" s="215"/>
      <c r="I132" s="132">
        <v>0</v>
      </c>
      <c r="J132" s="132">
        <v>1283800</v>
      </c>
      <c r="K132" s="216">
        <v>1283800</v>
      </c>
      <c r="L132" s="215"/>
      <c r="M132" s="215"/>
      <c r="N132" s="216">
        <v>1283800</v>
      </c>
      <c r="O132" s="216"/>
      <c r="P132" s="216"/>
    </row>
    <row r="133" spans="1:16" x14ac:dyDescent="0.3">
      <c r="A133" s="130"/>
      <c r="B133" s="130" t="s">
        <v>158</v>
      </c>
      <c r="C133" s="217" t="s">
        <v>28</v>
      </c>
      <c r="D133" s="215"/>
      <c r="E133" s="215"/>
      <c r="F133" s="215"/>
      <c r="G133" s="216">
        <v>0</v>
      </c>
      <c r="H133" s="215"/>
      <c r="I133" s="132">
        <v>0</v>
      </c>
      <c r="J133" s="132">
        <v>1233800</v>
      </c>
      <c r="K133" s="216">
        <v>1233800</v>
      </c>
      <c r="L133" s="215"/>
      <c r="M133" s="215"/>
      <c r="N133" s="216">
        <v>1233800</v>
      </c>
      <c r="O133" s="216"/>
      <c r="P133" s="216"/>
    </row>
    <row r="134" spans="1:16" ht="21" customHeight="1" x14ac:dyDescent="0.3">
      <c r="A134" s="130"/>
      <c r="B134" s="130" t="s">
        <v>159</v>
      </c>
      <c r="C134" s="217" t="s">
        <v>29</v>
      </c>
      <c r="D134" s="215"/>
      <c r="E134" s="215"/>
      <c r="F134" s="215"/>
      <c r="G134" s="216">
        <v>0</v>
      </c>
      <c r="H134" s="215"/>
      <c r="I134" s="132">
        <v>0</v>
      </c>
      <c r="J134" s="132">
        <v>49900</v>
      </c>
      <c r="K134" s="216">
        <v>49900</v>
      </c>
      <c r="L134" s="215"/>
      <c r="M134" s="215"/>
      <c r="N134" s="216">
        <v>49900</v>
      </c>
      <c r="O134" s="216"/>
      <c r="P134" s="216"/>
    </row>
    <row r="135" spans="1:16" ht="26.25" customHeight="1" x14ac:dyDescent="0.3">
      <c r="A135" s="130"/>
      <c r="B135" s="130" t="s">
        <v>160</v>
      </c>
      <c r="C135" s="217" t="s">
        <v>30</v>
      </c>
      <c r="D135" s="215"/>
      <c r="E135" s="215"/>
      <c r="F135" s="215"/>
      <c r="G135" s="216">
        <v>0</v>
      </c>
      <c r="H135" s="215"/>
      <c r="I135" s="132">
        <v>0</v>
      </c>
      <c r="J135" s="132">
        <v>100</v>
      </c>
      <c r="K135" s="216">
        <v>100</v>
      </c>
      <c r="L135" s="215"/>
      <c r="M135" s="215"/>
      <c r="N135" s="216">
        <v>100</v>
      </c>
      <c r="O135" s="216"/>
      <c r="P135" s="216"/>
    </row>
    <row r="136" spans="1:16" ht="24" customHeight="1" x14ac:dyDescent="0.3">
      <c r="A136" s="130"/>
      <c r="B136" s="130" t="s">
        <v>164</v>
      </c>
      <c r="C136" s="217" t="s">
        <v>10</v>
      </c>
      <c r="D136" s="215"/>
      <c r="E136" s="215"/>
      <c r="F136" s="215"/>
      <c r="G136" s="216">
        <v>0</v>
      </c>
      <c r="H136" s="215"/>
      <c r="I136" s="132">
        <v>0</v>
      </c>
      <c r="J136" s="132">
        <v>0</v>
      </c>
      <c r="K136" s="216">
        <v>0</v>
      </c>
      <c r="L136" s="215"/>
      <c r="M136" s="215"/>
      <c r="N136" s="216">
        <v>0</v>
      </c>
      <c r="O136" s="216"/>
      <c r="P136" s="216"/>
    </row>
    <row r="137" spans="1:16" ht="27.75" customHeight="1" x14ac:dyDescent="0.3">
      <c r="A137" s="130"/>
      <c r="B137" s="130" t="s">
        <v>165</v>
      </c>
      <c r="C137" s="217" t="s">
        <v>31</v>
      </c>
      <c r="D137" s="215"/>
      <c r="E137" s="215"/>
      <c r="F137" s="215"/>
      <c r="G137" s="216">
        <v>0</v>
      </c>
      <c r="H137" s="215"/>
      <c r="I137" s="132">
        <v>0</v>
      </c>
      <c r="J137" s="132">
        <v>0</v>
      </c>
      <c r="K137" s="216">
        <v>0</v>
      </c>
      <c r="L137" s="215"/>
      <c r="M137" s="215"/>
      <c r="N137" s="216">
        <v>0</v>
      </c>
      <c r="O137" s="216"/>
      <c r="P137" s="216"/>
    </row>
    <row r="138" spans="1:16" x14ac:dyDescent="0.3">
      <c r="A138" s="130"/>
      <c r="B138" s="130" t="s">
        <v>48</v>
      </c>
      <c r="C138" s="217" t="s">
        <v>226</v>
      </c>
      <c r="D138" s="215"/>
      <c r="E138" s="215"/>
      <c r="F138" s="215"/>
      <c r="G138" s="216">
        <v>1014277.66</v>
      </c>
      <c r="H138" s="215"/>
      <c r="I138" s="132">
        <v>1223200</v>
      </c>
      <c r="J138" s="132">
        <v>0</v>
      </c>
      <c r="K138" s="216">
        <v>0</v>
      </c>
      <c r="L138" s="215"/>
      <c r="M138" s="215"/>
      <c r="N138" s="216">
        <v>0</v>
      </c>
      <c r="O138" s="216"/>
      <c r="P138" s="216"/>
    </row>
    <row r="139" spans="1:16" x14ac:dyDescent="0.3">
      <c r="A139" s="130"/>
      <c r="B139" s="130" t="s">
        <v>157</v>
      </c>
      <c r="C139" s="217" t="s">
        <v>27</v>
      </c>
      <c r="D139" s="215"/>
      <c r="E139" s="215"/>
      <c r="F139" s="215"/>
      <c r="G139" s="216">
        <v>1014277.66</v>
      </c>
      <c r="H139" s="215"/>
      <c r="I139" s="132">
        <v>1223200</v>
      </c>
      <c r="J139" s="132">
        <v>0</v>
      </c>
      <c r="K139" s="216">
        <v>0</v>
      </c>
      <c r="L139" s="215"/>
      <c r="M139" s="215"/>
      <c r="N139" s="216">
        <v>0</v>
      </c>
      <c r="O139" s="216"/>
      <c r="P139" s="216"/>
    </row>
    <row r="140" spans="1:16" x14ac:dyDescent="0.3">
      <c r="A140" s="130"/>
      <c r="B140" s="130" t="s">
        <v>158</v>
      </c>
      <c r="C140" s="217" t="s">
        <v>28</v>
      </c>
      <c r="D140" s="215"/>
      <c r="E140" s="215"/>
      <c r="F140" s="215"/>
      <c r="G140" s="216">
        <v>979057.31</v>
      </c>
      <c r="H140" s="215"/>
      <c r="I140" s="132">
        <v>1173500</v>
      </c>
      <c r="J140" s="132">
        <v>0</v>
      </c>
      <c r="K140" s="216">
        <v>0</v>
      </c>
      <c r="L140" s="215"/>
      <c r="M140" s="215"/>
      <c r="N140" s="216">
        <v>0</v>
      </c>
      <c r="O140" s="216"/>
      <c r="P140" s="216"/>
    </row>
    <row r="141" spans="1:16" x14ac:dyDescent="0.3">
      <c r="A141" s="130"/>
      <c r="B141" s="130" t="s">
        <v>159</v>
      </c>
      <c r="C141" s="217" t="s">
        <v>29</v>
      </c>
      <c r="D141" s="215"/>
      <c r="E141" s="215"/>
      <c r="F141" s="215"/>
      <c r="G141" s="216">
        <v>35220.35</v>
      </c>
      <c r="H141" s="215"/>
      <c r="I141" s="132">
        <v>49600</v>
      </c>
      <c r="J141" s="132">
        <v>0</v>
      </c>
      <c r="K141" s="216">
        <v>0</v>
      </c>
      <c r="L141" s="215"/>
      <c r="M141" s="215"/>
      <c r="N141" s="216">
        <v>0</v>
      </c>
      <c r="O141" s="216"/>
      <c r="P141" s="216"/>
    </row>
    <row r="142" spans="1:16" ht="23.25" customHeight="1" x14ac:dyDescent="0.3">
      <c r="A142" s="130"/>
      <c r="B142" s="130" t="s">
        <v>160</v>
      </c>
      <c r="C142" s="217" t="s">
        <v>30</v>
      </c>
      <c r="D142" s="215"/>
      <c r="E142" s="215"/>
      <c r="F142" s="215"/>
      <c r="G142" s="216">
        <v>0</v>
      </c>
      <c r="H142" s="215"/>
      <c r="I142" s="132">
        <v>100</v>
      </c>
      <c r="J142" s="132">
        <v>0</v>
      </c>
      <c r="K142" s="216">
        <v>0</v>
      </c>
      <c r="L142" s="215"/>
      <c r="M142" s="215"/>
      <c r="N142" s="216">
        <v>0</v>
      </c>
      <c r="O142" s="216"/>
      <c r="P142" s="216"/>
    </row>
    <row r="143" spans="1:16" x14ac:dyDescent="0.3">
      <c r="A143" s="130"/>
      <c r="B143" s="130" t="s">
        <v>164</v>
      </c>
      <c r="C143" s="217" t="s">
        <v>10</v>
      </c>
      <c r="D143" s="215"/>
      <c r="E143" s="215"/>
      <c r="F143" s="215"/>
      <c r="G143" s="216">
        <v>0</v>
      </c>
      <c r="H143" s="215"/>
      <c r="I143" s="132">
        <v>0</v>
      </c>
      <c r="J143" s="132">
        <v>0</v>
      </c>
      <c r="K143" s="216">
        <v>0</v>
      </c>
      <c r="L143" s="215"/>
      <c r="M143" s="215"/>
      <c r="N143" s="216">
        <v>0</v>
      </c>
      <c r="O143" s="216"/>
      <c r="P143" s="216"/>
    </row>
    <row r="144" spans="1:16" ht="25.5" customHeight="1" x14ac:dyDescent="0.3">
      <c r="A144" s="130"/>
      <c r="B144" s="130" t="s">
        <v>165</v>
      </c>
      <c r="C144" s="217" t="s">
        <v>31</v>
      </c>
      <c r="D144" s="215"/>
      <c r="E144" s="215"/>
      <c r="F144" s="215"/>
      <c r="G144" s="216">
        <v>0</v>
      </c>
      <c r="H144" s="215"/>
      <c r="I144" s="132">
        <v>0</v>
      </c>
      <c r="J144" s="132">
        <v>0</v>
      </c>
      <c r="K144" s="216">
        <v>0</v>
      </c>
      <c r="L144" s="215"/>
      <c r="M144" s="215"/>
      <c r="N144" s="216">
        <v>0</v>
      </c>
      <c r="O144" s="216"/>
      <c r="P144" s="216"/>
    </row>
    <row r="145" spans="1:35" ht="24" customHeight="1" x14ac:dyDescent="0.3">
      <c r="A145" s="141"/>
      <c r="B145" s="139" t="s">
        <v>69</v>
      </c>
      <c r="C145" s="227" t="s">
        <v>70</v>
      </c>
      <c r="D145" s="228"/>
      <c r="E145" s="228"/>
      <c r="F145" s="228"/>
      <c r="G145" s="229">
        <v>62393.29</v>
      </c>
      <c r="H145" s="228"/>
      <c r="I145" s="140">
        <v>43521.26</v>
      </c>
      <c r="J145" s="140">
        <v>54185.18</v>
      </c>
      <c r="K145" s="229">
        <v>54185.18</v>
      </c>
      <c r="L145" s="228"/>
      <c r="M145" s="228"/>
      <c r="N145" s="229">
        <v>54185.18</v>
      </c>
      <c r="O145" s="229"/>
      <c r="P145" s="229"/>
    </row>
    <row r="146" spans="1:35" ht="23.25" customHeight="1" x14ac:dyDescent="0.3">
      <c r="A146" s="117"/>
      <c r="B146" s="117" t="s">
        <v>71</v>
      </c>
      <c r="C146" s="218" t="s">
        <v>72</v>
      </c>
      <c r="D146" s="213"/>
      <c r="E146" s="213"/>
      <c r="F146" s="213"/>
      <c r="G146" s="212">
        <v>62393.29</v>
      </c>
      <c r="H146" s="213"/>
      <c r="I146" s="118">
        <v>43521.26</v>
      </c>
      <c r="J146" s="118">
        <v>54185.18</v>
      </c>
      <c r="K146" s="212">
        <v>54185.18</v>
      </c>
      <c r="L146" s="213"/>
      <c r="M146" s="213"/>
      <c r="N146" s="212">
        <v>54185.18</v>
      </c>
      <c r="O146" s="212"/>
      <c r="P146" s="212"/>
    </row>
    <row r="147" spans="1:35" ht="22.5" customHeight="1" x14ac:dyDescent="0.3">
      <c r="A147" s="130"/>
      <c r="B147" s="130" t="s">
        <v>35</v>
      </c>
      <c r="C147" s="217" t="s">
        <v>34</v>
      </c>
      <c r="D147" s="215"/>
      <c r="E147" s="215"/>
      <c r="F147" s="215"/>
      <c r="G147" s="216">
        <v>62393.29</v>
      </c>
      <c r="H147" s="215"/>
      <c r="I147" s="132">
        <v>43521.26</v>
      </c>
      <c r="J147" s="132">
        <v>54185.18</v>
      </c>
      <c r="K147" s="216">
        <v>54185.18</v>
      </c>
      <c r="L147" s="215"/>
      <c r="M147" s="215"/>
      <c r="N147" s="216">
        <v>54185.18</v>
      </c>
      <c r="O147" s="216"/>
      <c r="P147" s="216"/>
    </row>
    <row r="148" spans="1:35" x14ac:dyDescent="0.3">
      <c r="A148" s="130"/>
      <c r="B148" s="130" t="s">
        <v>157</v>
      </c>
      <c r="C148" s="217" t="s">
        <v>27</v>
      </c>
      <c r="D148" s="215"/>
      <c r="E148" s="215"/>
      <c r="F148" s="215"/>
      <c r="G148" s="216">
        <v>62393.29</v>
      </c>
      <c r="H148" s="215"/>
      <c r="I148" s="132">
        <v>43521.26</v>
      </c>
      <c r="J148" s="132">
        <v>54185.18</v>
      </c>
      <c r="K148" s="216">
        <v>54185.18</v>
      </c>
      <c r="L148" s="215"/>
      <c r="M148" s="215"/>
      <c r="N148" s="216">
        <v>54185.18</v>
      </c>
      <c r="O148" s="216"/>
      <c r="P148" s="216"/>
    </row>
    <row r="149" spans="1:35" x14ac:dyDescent="0.3">
      <c r="A149" s="130"/>
      <c r="B149" s="130" t="s">
        <v>159</v>
      </c>
      <c r="C149" s="217" t="s">
        <v>29</v>
      </c>
      <c r="D149" s="215"/>
      <c r="E149" s="215"/>
      <c r="F149" s="215"/>
      <c r="G149" s="216">
        <v>31404.09</v>
      </c>
      <c r="H149" s="215"/>
      <c r="I149" s="132">
        <v>43521.26</v>
      </c>
      <c r="J149" s="132">
        <v>43521.26</v>
      </c>
      <c r="K149" s="216">
        <v>43521.26</v>
      </c>
      <c r="L149" s="215"/>
      <c r="M149" s="215"/>
      <c r="N149" s="216">
        <v>43521.26</v>
      </c>
      <c r="O149" s="216"/>
      <c r="P149" s="216"/>
    </row>
    <row r="150" spans="1:35" ht="25.5" customHeight="1" x14ac:dyDescent="0.3">
      <c r="A150" s="130"/>
      <c r="B150" s="130" t="s">
        <v>162</v>
      </c>
      <c r="C150" s="217" t="s">
        <v>186</v>
      </c>
      <c r="D150" s="215"/>
      <c r="E150" s="215"/>
      <c r="F150" s="215"/>
      <c r="G150" s="216">
        <v>30989.200000000001</v>
      </c>
      <c r="H150" s="215"/>
      <c r="I150" s="132">
        <v>0</v>
      </c>
      <c r="J150" s="132">
        <v>10663.92</v>
      </c>
      <c r="K150" s="216">
        <v>10663.92</v>
      </c>
      <c r="L150" s="215"/>
      <c r="M150" s="215"/>
      <c r="N150" s="216">
        <v>10663.92</v>
      </c>
      <c r="O150" s="216"/>
      <c r="P150" s="216"/>
    </row>
    <row r="151" spans="1:35" ht="25.5" customHeight="1" x14ac:dyDescent="0.3">
      <c r="A151" s="139"/>
      <c r="B151" s="139" t="s">
        <v>73</v>
      </c>
      <c r="C151" s="227" t="s">
        <v>74</v>
      </c>
      <c r="D151" s="228"/>
      <c r="E151" s="228"/>
      <c r="F151" s="228"/>
      <c r="G151" s="229">
        <v>72661.679999999993</v>
      </c>
      <c r="H151" s="228"/>
      <c r="I151" s="140">
        <v>123347.56</v>
      </c>
      <c r="J151" s="140">
        <v>156513.44</v>
      </c>
      <c r="K151" s="229">
        <v>155013.44</v>
      </c>
      <c r="L151" s="228"/>
      <c r="M151" s="228"/>
      <c r="N151" s="229">
        <v>155013.44</v>
      </c>
      <c r="O151" s="229"/>
      <c r="P151" s="229"/>
    </row>
    <row r="152" spans="1:35" ht="21" customHeight="1" x14ac:dyDescent="0.3">
      <c r="A152" s="117"/>
      <c r="B152" s="117" t="s">
        <v>75</v>
      </c>
      <c r="C152" s="218" t="s">
        <v>76</v>
      </c>
      <c r="D152" s="213"/>
      <c r="E152" s="213"/>
      <c r="F152" s="213"/>
      <c r="G152" s="212">
        <v>485.3</v>
      </c>
      <c r="H152" s="213"/>
      <c r="I152" s="118">
        <v>600</v>
      </c>
      <c r="J152" s="118">
        <v>600</v>
      </c>
      <c r="K152" s="212">
        <v>600</v>
      </c>
      <c r="L152" s="213"/>
      <c r="M152" s="213"/>
      <c r="N152" s="212">
        <v>600</v>
      </c>
      <c r="O152" s="212"/>
      <c r="P152" s="212"/>
    </row>
    <row r="153" spans="1:35" ht="26.25" customHeight="1" x14ac:dyDescent="0.3">
      <c r="A153" s="130"/>
      <c r="B153" s="130" t="s">
        <v>35</v>
      </c>
      <c r="C153" s="217" t="s">
        <v>34</v>
      </c>
      <c r="D153" s="215"/>
      <c r="E153" s="215"/>
      <c r="F153" s="215"/>
      <c r="G153" s="216">
        <v>433.2</v>
      </c>
      <c r="H153" s="215"/>
      <c r="I153" s="132">
        <v>0</v>
      </c>
      <c r="J153" s="132">
        <v>0</v>
      </c>
      <c r="K153" s="216">
        <v>0</v>
      </c>
      <c r="L153" s="215"/>
      <c r="M153" s="215"/>
      <c r="N153" s="216">
        <v>0</v>
      </c>
      <c r="O153" s="216"/>
      <c r="P153" s="216"/>
    </row>
    <row r="154" spans="1:35" x14ac:dyDescent="0.3">
      <c r="A154" s="130"/>
      <c r="B154" s="130" t="s">
        <v>157</v>
      </c>
      <c r="C154" s="217" t="s">
        <v>27</v>
      </c>
      <c r="D154" s="215"/>
      <c r="E154" s="215"/>
      <c r="F154" s="215"/>
      <c r="G154" s="216">
        <v>433.2</v>
      </c>
      <c r="H154" s="215"/>
      <c r="I154" s="132">
        <v>0</v>
      </c>
      <c r="J154" s="132">
        <v>0</v>
      </c>
      <c r="K154" s="216">
        <v>0</v>
      </c>
      <c r="L154" s="215"/>
      <c r="M154" s="215"/>
      <c r="N154" s="216">
        <v>0</v>
      </c>
      <c r="O154" s="216"/>
      <c r="P154" s="216"/>
    </row>
    <row r="155" spans="1:35" x14ac:dyDescent="0.3">
      <c r="A155" s="130"/>
      <c r="B155" s="130" t="s">
        <v>159</v>
      </c>
      <c r="C155" s="217" t="s">
        <v>29</v>
      </c>
      <c r="D155" s="215"/>
      <c r="E155" s="215"/>
      <c r="F155" s="215"/>
      <c r="G155" s="216">
        <v>133.19999999999999</v>
      </c>
      <c r="H155" s="215"/>
      <c r="I155" s="132">
        <v>0</v>
      </c>
      <c r="J155" s="132">
        <v>0</v>
      </c>
      <c r="K155" s="216">
        <v>0</v>
      </c>
      <c r="L155" s="215"/>
      <c r="M155" s="215"/>
      <c r="N155" s="216">
        <v>0</v>
      </c>
      <c r="O155" s="216"/>
      <c r="P155" s="216"/>
    </row>
    <row r="156" spans="1:35" ht="24.75" customHeight="1" x14ac:dyDescent="0.3">
      <c r="A156" s="130"/>
      <c r="B156" s="130" t="s">
        <v>162</v>
      </c>
      <c r="C156" s="217" t="s">
        <v>186</v>
      </c>
      <c r="D156" s="215"/>
      <c r="E156" s="215"/>
      <c r="F156" s="215"/>
      <c r="G156" s="216">
        <v>300</v>
      </c>
      <c r="H156" s="215"/>
      <c r="I156" s="132">
        <v>0</v>
      </c>
      <c r="J156" s="132">
        <v>0</v>
      </c>
      <c r="K156" s="216">
        <v>0</v>
      </c>
      <c r="L156" s="215"/>
      <c r="M156" s="215"/>
      <c r="N156" s="216">
        <v>0</v>
      </c>
      <c r="O156" s="216"/>
      <c r="P156" s="216"/>
    </row>
    <row r="157" spans="1:35" x14ac:dyDescent="0.3">
      <c r="A157" s="130"/>
      <c r="B157" s="130" t="s">
        <v>47</v>
      </c>
      <c r="C157" s="217" t="s">
        <v>207</v>
      </c>
      <c r="D157" s="215"/>
      <c r="E157" s="215"/>
      <c r="F157" s="215"/>
      <c r="G157" s="216">
        <v>0</v>
      </c>
      <c r="H157" s="215"/>
      <c r="I157" s="132">
        <v>0</v>
      </c>
      <c r="J157" s="132">
        <v>600</v>
      </c>
      <c r="K157" s="216">
        <v>600</v>
      </c>
      <c r="L157" s="215"/>
      <c r="M157" s="215"/>
      <c r="N157" s="216">
        <v>600</v>
      </c>
      <c r="O157" s="216"/>
      <c r="P157" s="216"/>
    </row>
    <row r="158" spans="1:35" x14ac:dyDescent="0.3">
      <c r="A158" s="130"/>
      <c r="B158" s="130" t="s">
        <v>157</v>
      </c>
      <c r="C158" s="217" t="s">
        <v>27</v>
      </c>
      <c r="D158" s="215"/>
      <c r="E158" s="215"/>
      <c r="F158" s="215"/>
      <c r="G158" s="216">
        <v>0</v>
      </c>
      <c r="H158" s="215"/>
      <c r="I158" s="132">
        <v>0</v>
      </c>
      <c r="J158" s="132">
        <v>600</v>
      </c>
      <c r="K158" s="216">
        <v>600</v>
      </c>
      <c r="L158" s="215"/>
      <c r="M158" s="215"/>
      <c r="N158" s="216">
        <v>600</v>
      </c>
      <c r="O158" s="216"/>
      <c r="P158" s="216"/>
      <c r="AF158" s="147"/>
      <c r="AG158" s="212">
        <v>77836.039999999994</v>
      </c>
      <c r="AH158" s="212"/>
      <c r="AI158" s="212"/>
    </row>
    <row r="159" spans="1:35" x14ac:dyDescent="0.3">
      <c r="A159" s="130"/>
      <c r="B159" s="130" t="s">
        <v>159</v>
      </c>
      <c r="C159" s="217" t="s">
        <v>29</v>
      </c>
      <c r="D159" s="215"/>
      <c r="E159" s="215"/>
      <c r="F159" s="215"/>
      <c r="G159" s="216">
        <v>0</v>
      </c>
      <c r="H159" s="215"/>
      <c r="I159" s="132">
        <v>0</v>
      </c>
      <c r="J159" s="132">
        <v>0</v>
      </c>
      <c r="K159" s="216">
        <v>0</v>
      </c>
      <c r="L159" s="215"/>
      <c r="M159" s="215"/>
      <c r="N159" s="216">
        <v>0</v>
      </c>
      <c r="O159" s="216"/>
      <c r="P159" s="216"/>
    </row>
    <row r="160" spans="1:35" ht="20.25" customHeight="1" x14ac:dyDescent="0.3">
      <c r="A160" s="130"/>
      <c r="B160" s="130" t="s">
        <v>161</v>
      </c>
      <c r="C160" s="217" t="s">
        <v>185</v>
      </c>
      <c r="D160" s="215"/>
      <c r="E160" s="215"/>
      <c r="F160" s="215"/>
      <c r="G160" s="216">
        <v>0</v>
      </c>
      <c r="H160" s="215"/>
      <c r="I160" s="132">
        <v>0</v>
      </c>
      <c r="J160" s="132">
        <v>0</v>
      </c>
      <c r="K160" s="216">
        <v>0</v>
      </c>
      <c r="L160" s="215"/>
      <c r="M160" s="215"/>
      <c r="N160" s="216">
        <v>0</v>
      </c>
      <c r="O160" s="216"/>
      <c r="P160" s="216"/>
    </row>
    <row r="161" spans="1:16" ht="24.75" customHeight="1" x14ac:dyDescent="0.3">
      <c r="A161" s="130"/>
      <c r="B161" s="130" t="s">
        <v>162</v>
      </c>
      <c r="C161" s="217" t="s">
        <v>186</v>
      </c>
      <c r="D161" s="215"/>
      <c r="E161" s="215"/>
      <c r="F161" s="215"/>
      <c r="G161" s="216">
        <v>0</v>
      </c>
      <c r="H161" s="215"/>
      <c r="I161" s="132">
        <v>0</v>
      </c>
      <c r="J161" s="132">
        <v>600</v>
      </c>
      <c r="K161" s="216">
        <v>600</v>
      </c>
      <c r="L161" s="215"/>
      <c r="M161" s="215"/>
      <c r="N161" s="216">
        <v>600</v>
      </c>
      <c r="O161" s="216"/>
      <c r="P161" s="216"/>
    </row>
    <row r="162" spans="1:16" ht="23.25" customHeight="1" x14ac:dyDescent="0.3">
      <c r="A162" s="130"/>
      <c r="B162" s="130" t="s">
        <v>50</v>
      </c>
      <c r="C162" s="217" t="s">
        <v>227</v>
      </c>
      <c r="D162" s="215"/>
      <c r="E162" s="215"/>
      <c r="F162" s="215"/>
      <c r="G162" s="216">
        <v>52.1</v>
      </c>
      <c r="H162" s="215"/>
      <c r="I162" s="132">
        <v>600</v>
      </c>
      <c r="J162" s="132">
        <v>0</v>
      </c>
      <c r="K162" s="216">
        <v>0</v>
      </c>
      <c r="L162" s="215"/>
      <c r="M162" s="215"/>
      <c r="N162" s="216">
        <v>0</v>
      </c>
      <c r="O162" s="216"/>
      <c r="P162" s="216"/>
    </row>
    <row r="163" spans="1:16" x14ac:dyDescent="0.3">
      <c r="A163" s="130"/>
      <c r="B163" s="130" t="s">
        <v>157</v>
      </c>
      <c r="C163" s="217" t="s">
        <v>27</v>
      </c>
      <c r="D163" s="215"/>
      <c r="E163" s="215"/>
      <c r="F163" s="215"/>
      <c r="G163" s="216">
        <v>52.1</v>
      </c>
      <c r="H163" s="215"/>
      <c r="I163" s="132">
        <v>600</v>
      </c>
      <c r="J163" s="132">
        <v>0</v>
      </c>
      <c r="K163" s="216">
        <v>0</v>
      </c>
      <c r="L163" s="215"/>
      <c r="M163" s="215"/>
      <c r="N163" s="216">
        <v>0</v>
      </c>
      <c r="O163" s="216"/>
      <c r="P163" s="216"/>
    </row>
    <row r="164" spans="1:16" x14ac:dyDescent="0.3">
      <c r="A164" s="130"/>
      <c r="B164" s="130" t="s">
        <v>159</v>
      </c>
      <c r="C164" s="217" t="s">
        <v>29</v>
      </c>
      <c r="D164" s="215"/>
      <c r="E164" s="215"/>
      <c r="F164" s="215"/>
      <c r="G164" s="216">
        <v>52.1</v>
      </c>
      <c r="H164" s="215"/>
      <c r="I164" s="132">
        <v>0</v>
      </c>
      <c r="J164" s="132">
        <v>0</v>
      </c>
      <c r="K164" s="216">
        <v>0</v>
      </c>
      <c r="L164" s="215"/>
      <c r="M164" s="215"/>
      <c r="N164" s="216">
        <v>0</v>
      </c>
      <c r="O164" s="216"/>
      <c r="P164" s="216"/>
    </row>
    <row r="165" spans="1:16" ht="25.5" customHeight="1" x14ac:dyDescent="0.3">
      <c r="A165" s="130"/>
      <c r="B165" s="130" t="s">
        <v>161</v>
      </c>
      <c r="C165" s="217" t="s">
        <v>185</v>
      </c>
      <c r="D165" s="215"/>
      <c r="E165" s="215"/>
      <c r="F165" s="215"/>
      <c r="G165" s="216">
        <v>0</v>
      </c>
      <c r="H165" s="215"/>
      <c r="I165" s="132">
        <v>0</v>
      </c>
      <c r="J165" s="132">
        <v>0</v>
      </c>
      <c r="K165" s="216">
        <v>0</v>
      </c>
      <c r="L165" s="215"/>
      <c r="M165" s="215"/>
      <c r="N165" s="216">
        <v>0</v>
      </c>
      <c r="O165" s="216"/>
      <c r="P165" s="216"/>
    </row>
    <row r="166" spans="1:16" ht="24.75" customHeight="1" x14ac:dyDescent="0.3">
      <c r="A166" s="130"/>
      <c r="B166" s="130" t="s">
        <v>162</v>
      </c>
      <c r="C166" s="217" t="s">
        <v>186</v>
      </c>
      <c r="D166" s="215"/>
      <c r="E166" s="215"/>
      <c r="F166" s="215"/>
      <c r="G166" s="216">
        <v>0</v>
      </c>
      <c r="H166" s="215"/>
      <c r="I166" s="132">
        <v>600</v>
      </c>
      <c r="J166" s="132">
        <v>0</v>
      </c>
      <c r="K166" s="216">
        <v>0</v>
      </c>
      <c r="L166" s="215"/>
      <c r="M166" s="215"/>
      <c r="N166" s="216">
        <v>0</v>
      </c>
      <c r="O166" s="216"/>
      <c r="P166" s="216"/>
    </row>
    <row r="167" spans="1:16" ht="20.399999999999999" x14ac:dyDescent="0.3">
      <c r="A167" s="117"/>
      <c r="B167" s="117" t="s">
        <v>228</v>
      </c>
      <c r="C167" s="218" t="s">
        <v>229</v>
      </c>
      <c r="D167" s="213"/>
      <c r="E167" s="213"/>
      <c r="F167" s="213"/>
      <c r="G167" s="212">
        <v>0</v>
      </c>
      <c r="H167" s="213"/>
      <c r="I167" s="118">
        <v>0</v>
      </c>
      <c r="J167" s="118">
        <v>16160</v>
      </c>
      <c r="K167" s="212">
        <v>16160</v>
      </c>
      <c r="L167" s="213"/>
      <c r="M167" s="213"/>
      <c r="N167" s="212">
        <v>16160</v>
      </c>
      <c r="O167" s="212"/>
      <c r="P167" s="212"/>
    </row>
    <row r="168" spans="1:16" x14ac:dyDescent="0.3">
      <c r="A168" s="130"/>
      <c r="B168" s="130" t="s">
        <v>35</v>
      </c>
      <c r="C168" s="217" t="s">
        <v>34</v>
      </c>
      <c r="D168" s="215"/>
      <c r="E168" s="215"/>
      <c r="F168" s="215"/>
      <c r="G168" s="216">
        <v>0</v>
      </c>
      <c r="H168" s="215"/>
      <c r="I168" s="132">
        <v>0</v>
      </c>
      <c r="J168" s="132">
        <v>16160</v>
      </c>
      <c r="K168" s="216">
        <v>16160</v>
      </c>
      <c r="L168" s="215"/>
      <c r="M168" s="215"/>
      <c r="N168" s="216">
        <v>16160</v>
      </c>
      <c r="O168" s="216"/>
      <c r="P168" s="216"/>
    </row>
    <row r="169" spans="1:16" x14ac:dyDescent="0.3">
      <c r="A169" s="130"/>
      <c r="B169" s="130" t="s">
        <v>157</v>
      </c>
      <c r="C169" s="217" t="s">
        <v>27</v>
      </c>
      <c r="D169" s="215"/>
      <c r="E169" s="215"/>
      <c r="F169" s="215"/>
      <c r="G169" s="216">
        <v>0</v>
      </c>
      <c r="H169" s="215"/>
      <c r="I169" s="132">
        <v>0</v>
      </c>
      <c r="J169" s="132">
        <v>16160</v>
      </c>
      <c r="K169" s="216">
        <v>16160</v>
      </c>
      <c r="L169" s="215"/>
      <c r="M169" s="215"/>
      <c r="N169" s="216">
        <v>16160</v>
      </c>
      <c r="O169" s="216"/>
      <c r="P169" s="216"/>
    </row>
    <row r="170" spans="1:16" x14ac:dyDescent="0.3">
      <c r="A170" s="130"/>
      <c r="B170" s="130" t="s">
        <v>158</v>
      </c>
      <c r="C170" s="217" t="s">
        <v>28</v>
      </c>
      <c r="D170" s="215"/>
      <c r="E170" s="215"/>
      <c r="F170" s="215"/>
      <c r="G170" s="216">
        <v>0</v>
      </c>
      <c r="H170" s="215"/>
      <c r="I170" s="132">
        <v>0</v>
      </c>
      <c r="J170" s="132">
        <v>14950</v>
      </c>
      <c r="K170" s="216">
        <v>14950</v>
      </c>
      <c r="L170" s="215"/>
      <c r="M170" s="215"/>
      <c r="N170" s="216">
        <v>14950</v>
      </c>
      <c r="O170" s="216"/>
      <c r="P170" s="216"/>
    </row>
    <row r="171" spans="1:16" x14ac:dyDescent="0.3">
      <c r="A171" s="130"/>
      <c r="B171" s="130" t="s">
        <v>159</v>
      </c>
      <c r="C171" s="217" t="s">
        <v>29</v>
      </c>
      <c r="D171" s="215"/>
      <c r="E171" s="215"/>
      <c r="F171" s="215"/>
      <c r="G171" s="216">
        <v>0</v>
      </c>
      <c r="H171" s="215"/>
      <c r="I171" s="132">
        <v>0</v>
      </c>
      <c r="J171" s="132">
        <v>1210</v>
      </c>
      <c r="K171" s="216">
        <v>1210</v>
      </c>
      <c r="L171" s="215"/>
      <c r="M171" s="215"/>
      <c r="N171" s="216">
        <v>1210</v>
      </c>
      <c r="O171" s="216"/>
      <c r="P171" s="216"/>
    </row>
    <row r="172" spans="1:16" ht="20.399999999999999" x14ac:dyDescent="0.3">
      <c r="A172" s="117"/>
      <c r="B172" s="117" t="s">
        <v>77</v>
      </c>
      <c r="C172" s="218" t="s">
        <v>78</v>
      </c>
      <c r="D172" s="213"/>
      <c r="E172" s="213"/>
      <c r="F172" s="213"/>
      <c r="G172" s="212">
        <v>8789.7000000000007</v>
      </c>
      <c r="H172" s="213"/>
      <c r="I172" s="118">
        <v>18900</v>
      </c>
      <c r="J172" s="118">
        <v>18900</v>
      </c>
      <c r="K172" s="212">
        <v>17400</v>
      </c>
      <c r="L172" s="213"/>
      <c r="M172" s="213"/>
      <c r="N172" s="212">
        <v>17400</v>
      </c>
      <c r="O172" s="212"/>
      <c r="P172" s="212"/>
    </row>
    <row r="173" spans="1:16" x14ac:dyDescent="0.3">
      <c r="A173" s="130"/>
      <c r="B173" s="130" t="s">
        <v>202</v>
      </c>
      <c r="C173" s="217" t="s">
        <v>203</v>
      </c>
      <c r="D173" s="215"/>
      <c r="E173" s="215"/>
      <c r="F173" s="215"/>
      <c r="G173" s="216">
        <v>0</v>
      </c>
      <c r="H173" s="215"/>
      <c r="I173" s="132">
        <v>0</v>
      </c>
      <c r="J173" s="132">
        <v>18900</v>
      </c>
      <c r="K173" s="216">
        <v>17400</v>
      </c>
      <c r="L173" s="215"/>
      <c r="M173" s="215"/>
      <c r="N173" s="216">
        <v>17400</v>
      </c>
      <c r="O173" s="216"/>
      <c r="P173" s="216"/>
    </row>
    <row r="174" spans="1:16" x14ac:dyDescent="0.3">
      <c r="A174" s="130"/>
      <c r="B174" s="130" t="s">
        <v>157</v>
      </c>
      <c r="C174" s="217" t="s">
        <v>27</v>
      </c>
      <c r="D174" s="215"/>
      <c r="E174" s="215"/>
      <c r="F174" s="215"/>
      <c r="G174" s="216">
        <v>0</v>
      </c>
      <c r="H174" s="215"/>
      <c r="I174" s="132">
        <v>0</v>
      </c>
      <c r="J174" s="132">
        <v>18900</v>
      </c>
      <c r="K174" s="216">
        <v>17400</v>
      </c>
      <c r="L174" s="215"/>
      <c r="M174" s="215"/>
      <c r="N174" s="216">
        <v>17400</v>
      </c>
      <c r="O174" s="216"/>
      <c r="P174" s="216"/>
    </row>
    <row r="175" spans="1:16" x14ac:dyDescent="0.3">
      <c r="A175" s="130"/>
      <c r="B175" s="130" t="s">
        <v>159</v>
      </c>
      <c r="C175" s="217" t="s">
        <v>29</v>
      </c>
      <c r="D175" s="215"/>
      <c r="E175" s="215"/>
      <c r="F175" s="215"/>
      <c r="G175" s="216">
        <v>0</v>
      </c>
      <c r="H175" s="215"/>
      <c r="I175" s="132">
        <v>0</v>
      </c>
      <c r="J175" s="132">
        <v>18900</v>
      </c>
      <c r="K175" s="216">
        <v>17400</v>
      </c>
      <c r="L175" s="215"/>
      <c r="M175" s="215"/>
      <c r="N175" s="216">
        <v>17400</v>
      </c>
      <c r="O175" s="216"/>
      <c r="P175" s="216"/>
    </row>
    <row r="176" spans="1:16" ht="24.75" customHeight="1" x14ac:dyDescent="0.3">
      <c r="A176" s="130"/>
      <c r="B176" s="130" t="s">
        <v>41</v>
      </c>
      <c r="C176" s="217" t="s">
        <v>204</v>
      </c>
      <c r="D176" s="215"/>
      <c r="E176" s="215"/>
      <c r="F176" s="215"/>
      <c r="G176" s="216">
        <v>8789.7000000000007</v>
      </c>
      <c r="H176" s="215"/>
      <c r="I176" s="132">
        <v>18900</v>
      </c>
      <c r="J176" s="132">
        <v>0</v>
      </c>
      <c r="K176" s="216">
        <v>0</v>
      </c>
      <c r="L176" s="215"/>
      <c r="M176" s="215"/>
      <c r="N176" s="216">
        <v>0</v>
      </c>
      <c r="O176" s="216"/>
      <c r="P176" s="216"/>
    </row>
    <row r="177" spans="1:16" x14ac:dyDescent="0.3">
      <c r="A177" s="130"/>
      <c r="B177" s="130" t="s">
        <v>157</v>
      </c>
      <c r="C177" s="217" t="s">
        <v>27</v>
      </c>
      <c r="D177" s="215"/>
      <c r="E177" s="215"/>
      <c r="F177" s="215"/>
      <c r="G177" s="216">
        <v>8789.7000000000007</v>
      </c>
      <c r="H177" s="215"/>
      <c r="I177" s="132">
        <v>18900</v>
      </c>
      <c r="J177" s="132">
        <v>0</v>
      </c>
      <c r="K177" s="216">
        <v>0</v>
      </c>
      <c r="L177" s="215"/>
      <c r="M177" s="215"/>
      <c r="N177" s="216">
        <v>0</v>
      </c>
      <c r="O177" s="216"/>
      <c r="P177" s="216"/>
    </row>
    <row r="178" spans="1:16" x14ac:dyDescent="0.3">
      <c r="A178" s="130"/>
      <c r="B178" s="130" t="s">
        <v>159</v>
      </c>
      <c r="C178" s="217" t="s">
        <v>29</v>
      </c>
      <c r="D178" s="215"/>
      <c r="E178" s="215"/>
      <c r="F178" s="215"/>
      <c r="G178" s="216">
        <v>8789.7000000000007</v>
      </c>
      <c r="H178" s="215"/>
      <c r="I178" s="132">
        <v>18900</v>
      </c>
      <c r="J178" s="132">
        <v>0</v>
      </c>
      <c r="K178" s="216">
        <v>0</v>
      </c>
      <c r="L178" s="215"/>
      <c r="M178" s="215"/>
      <c r="N178" s="216">
        <v>0</v>
      </c>
      <c r="O178" s="216"/>
      <c r="P178" s="216"/>
    </row>
    <row r="179" spans="1:16" x14ac:dyDescent="0.3">
      <c r="A179" s="130"/>
      <c r="B179" s="130" t="s">
        <v>47</v>
      </c>
      <c r="C179" s="217" t="s">
        <v>207</v>
      </c>
      <c r="D179" s="215"/>
      <c r="E179" s="215"/>
      <c r="F179" s="215"/>
      <c r="G179" s="216">
        <v>0</v>
      </c>
      <c r="H179" s="215"/>
      <c r="I179" s="132">
        <v>0</v>
      </c>
      <c r="J179" s="132">
        <v>0</v>
      </c>
      <c r="K179" s="216">
        <v>0</v>
      </c>
      <c r="L179" s="215"/>
      <c r="M179" s="215"/>
      <c r="N179" s="216">
        <v>0</v>
      </c>
      <c r="O179" s="216"/>
      <c r="P179" s="216"/>
    </row>
    <row r="180" spans="1:16" x14ac:dyDescent="0.3">
      <c r="A180" s="130"/>
      <c r="B180" s="130" t="s">
        <v>157</v>
      </c>
      <c r="C180" s="217" t="s">
        <v>27</v>
      </c>
      <c r="D180" s="215"/>
      <c r="E180" s="215"/>
      <c r="F180" s="215"/>
      <c r="G180" s="216">
        <v>0</v>
      </c>
      <c r="H180" s="215"/>
      <c r="I180" s="132">
        <v>0</v>
      </c>
      <c r="J180" s="132">
        <v>0</v>
      </c>
      <c r="K180" s="216">
        <v>0</v>
      </c>
      <c r="L180" s="215"/>
      <c r="M180" s="215"/>
      <c r="N180" s="216">
        <v>0</v>
      </c>
      <c r="O180" s="216"/>
      <c r="P180" s="216"/>
    </row>
    <row r="181" spans="1:16" x14ac:dyDescent="0.3">
      <c r="A181" s="130"/>
      <c r="B181" s="130" t="s">
        <v>159</v>
      </c>
      <c r="C181" s="217" t="s">
        <v>29</v>
      </c>
      <c r="D181" s="215"/>
      <c r="E181" s="215"/>
      <c r="F181" s="215"/>
      <c r="G181" s="216">
        <v>0</v>
      </c>
      <c r="H181" s="215"/>
      <c r="I181" s="132">
        <v>0</v>
      </c>
      <c r="J181" s="132">
        <v>0</v>
      </c>
      <c r="K181" s="216">
        <v>0</v>
      </c>
      <c r="L181" s="215"/>
      <c r="M181" s="215"/>
      <c r="N181" s="216">
        <v>0</v>
      </c>
      <c r="O181" s="216"/>
      <c r="P181" s="216"/>
    </row>
    <row r="182" spans="1:16" ht="28.5" customHeight="1" x14ac:dyDescent="0.3">
      <c r="A182" s="130"/>
      <c r="B182" s="130" t="s">
        <v>49</v>
      </c>
      <c r="C182" s="217" t="s">
        <v>208</v>
      </c>
      <c r="D182" s="215"/>
      <c r="E182" s="215"/>
      <c r="F182" s="215"/>
      <c r="G182" s="216">
        <v>0</v>
      </c>
      <c r="H182" s="215"/>
      <c r="I182" s="132">
        <v>0</v>
      </c>
      <c r="J182" s="132">
        <v>0</v>
      </c>
      <c r="K182" s="216">
        <v>0</v>
      </c>
      <c r="L182" s="215"/>
      <c r="M182" s="215"/>
      <c r="N182" s="216">
        <v>0</v>
      </c>
      <c r="O182" s="216"/>
      <c r="P182" s="216"/>
    </row>
    <row r="183" spans="1:16" ht="15" customHeight="1" x14ac:dyDescent="0.3">
      <c r="A183" s="130"/>
      <c r="B183" s="130" t="s">
        <v>157</v>
      </c>
      <c r="C183" s="217" t="s">
        <v>27</v>
      </c>
      <c r="D183" s="215"/>
      <c r="E183" s="215"/>
      <c r="F183" s="215"/>
      <c r="G183" s="216">
        <v>0</v>
      </c>
      <c r="H183" s="215"/>
      <c r="I183" s="132">
        <v>0</v>
      </c>
      <c r="J183" s="132">
        <v>0</v>
      </c>
      <c r="K183" s="216">
        <v>0</v>
      </c>
      <c r="L183" s="215"/>
      <c r="M183" s="215"/>
      <c r="N183" s="216">
        <v>0</v>
      </c>
      <c r="O183" s="216"/>
      <c r="P183" s="216"/>
    </row>
    <row r="184" spans="1:16" ht="15" customHeight="1" x14ac:dyDescent="0.3">
      <c r="A184" s="130"/>
      <c r="B184" s="130" t="s">
        <v>159</v>
      </c>
      <c r="C184" s="217" t="s">
        <v>29</v>
      </c>
      <c r="D184" s="215"/>
      <c r="E184" s="215"/>
      <c r="F184" s="215"/>
      <c r="G184" s="216">
        <v>0</v>
      </c>
      <c r="H184" s="215"/>
      <c r="I184" s="132">
        <v>0</v>
      </c>
      <c r="J184" s="132">
        <v>0</v>
      </c>
      <c r="K184" s="216">
        <v>0</v>
      </c>
      <c r="L184" s="215"/>
      <c r="M184" s="215"/>
      <c r="N184" s="216">
        <v>0</v>
      </c>
      <c r="O184" s="216"/>
      <c r="P184" s="216"/>
    </row>
    <row r="185" spans="1:16" ht="23.25" customHeight="1" x14ac:dyDescent="0.3">
      <c r="A185" s="117"/>
      <c r="B185" s="125" t="s">
        <v>79</v>
      </c>
      <c r="C185" s="218" t="s">
        <v>80</v>
      </c>
      <c r="D185" s="218"/>
      <c r="E185" s="218"/>
      <c r="F185" s="218"/>
      <c r="G185" s="212">
        <v>37160.959999999999</v>
      </c>
      <c r="H185" s="212"/>
      <c r="I185" s="126">
        <v>64786</v>
      </c>
      <c r="J185" s="126">
        <v>77836.039999999994</v>
      </c>
      <c r="K185" s="212">
        <v>77836.039999999994</v>
      </c>
      <c r="L185" s="212"/>
      <c r="M185" s="212"/>
      <c r="N185" s="212">
        <v>77836.039999999994</v>
      </c>
      <c r="O185" s="212"/>
      <c r="P185" s="212"/>
    </row>
    <row r="186" spans="1:16" ht="15" customHeight="1" x14ac:dyDescent="0.3">
      <c r="A186" s="130"/>
      <c r="B186" s="130" t="s">
        <v>35</v>
      </c>
      <c r="C186" s="217" t="s">
        <v>34</v>
      </c>
      <c r="D186" s="215"/>
      <c r="E186" s="215"/>
      <c r="F186" s="215"/>
      <c r="G186" s="216">
        <v>12682.67</v>
      </c>
      <c r="H186" s="215"/>
      <c r="I186" s="132">
        <v>30600</v>
      </c>
      <c r="J186" s="132">
        <v>36000</v>
      </c>
      <c r="K186" s="216">
        <v>36000</v>
      </c>
      <c r="L186" s="215"/>
      <c r="M186" s="215"/>
      <c r="N186" s="216">
        <v>36000</v>
      </c>
      <c r="O186" s="216"/>
      <c r="P186" s="216"/>
    </row>
    <row r="187" spans="1:16" x14ac:dyDescent="0.3">
      <c r="A187" s="130"/>
      <c r="B187" s="130" t="s">
        <v>157</v>
      </c>
      <c r="C187" s="217" t="s">
        <v>27</v>
      </c>
      <c r="D187" s="215"/>
      <c r="E187" s="215"/>
      <c r="F187" s="215"/>
      <c r="G187" s="216">
        <v>12682.67</v>
      </c>
      <c r="H187" s="215"/>
      <c r="I187" s="132">
        <v>30600</v>
      </c>
      <c r="J187" s="132">
        <v>36000</v>
      </c>
      <c r="K187" s="216">
        <v>36000</v>
      </c>
      <c r="L187" s="215"/>
      <c r="M187" s="215"/>
      <c r="N187" s="216">
        <v>36000</v>
      </c>
      <c r="O187" s="216"/>
      <c r="P187" s="216"/>
    </row>
    <row r="188" spans="1:16" x14ac:dyDescent="0.3">
      <c r="A188" s="130"/>
      <c r="B188" s="130" t="s">
        <v>158</v>
      </c>
      <c r="C188" s="217" t="s">
        <v>28</v>
      </c>
      <c r="D188" s="215"/>
      <c r="E188" s="215"/>
      <c r="F188" s="215"/>
      <c r="G188" s="216">
        <v>12083.54</v>
      </c>
      <c r="H188" s="215"/>
      <c r="I188" s="132">
        <v>29200</v>
      </c>
      <c r="J188" s="132">
        <v>34600</v>
      </c>
      <c r="K188" s="216">
        <v>34600</v>
      </c>
      <c r="L188" s="215"/>
      <c r="M188" s="215"/>
      <c r="N188" s="216">
        <v>34600</v>
      </c>
      <c r="O188" s="216"/>
      <c r="P188" s="216"/>
    </row>
    <row r="189" spans="1:16" x14ac:dyDescent="0.3">
      <c r="A189" s="130"/>
      <c r="B189" s="130" t="s">
        <v>159</v>
      </c>
      <c r="C189" s="217" t="s">
        <v>29</v>
      </c>
      <c r="D189" s="215"/>
      <c r="E189" s="215"/>
      <c r="F189" s="215"/>
      <c r="G189" s="216">
        <v>599.13</v>
      </c>
      <c r="H189" s="215"/>
      <c r="I189" s="132">
        <v>1400</v>
      </c>
      <c r="J189" s="132">
        <v>1400</v>
      </c>
      <c r="K189" s="216">
        <v>1400</v>
      </c>
      <c r="L189" s="215"/>
      <c r="M189" s="215"/>
      <c r="N189" s="216">
        <v>1400</v>
      </c>
      <c r="O189" s="216"/>
      <c r="P189" s="216"/>
    </row>
    <row r="190" spans="1:16" x14ac:dyDescent="0.3">
      <c r="A190" s="130"/>
      <c r="B190" s="130" t="s">
        <v>202</v>
      </c>
      <c r="C190" s="217" t="s">
        <v>203</v>
      </c>
      <c r="D190" s="215"/>
      <c r="E190" s="215"/>
      <c r="F190" s="215"/>
      <c r="G190" s="216">
        <v>0</v>
      </c>
      <c r="H190" s="215"/>
      <c r="I190" s="132">
        <v>0</v>
      </c>
      <c r="J190" s="132">
        <v>500</v>
      </c>
      <c r="K190" s="216">
        <v>500</v>
      </c>
      <c r="L190" s="215"/>
      <c r="M190" s="215"/>
      <c r="N190" s="216">
        <v>500</v>
      </c>
      <c r="O190" s="216"/>
      <c r="P190" s="216"/>
    </row>
    <row r="191" spans="1:16" ht="21" customHeight="1" x14ac:dyDescent="0.3">
      <c r="A191" s="130"/>
      <c r="B191" s="130" t="s">
        <v>157</v>
      </c>
      <c r="C191" s="217" t="s">
        <v>27</v>
      </c>
      <c r="D191" s="215"/>
      <c r="E191" s="215"/>
      <c r="F191" s="215"/>
      <c r="G191" s="216">
        <v>0</v>
      </c>
      <c r="H191" s="215"/>
      <c r="I191" s="132">
        <v>0</v>
      </c>
      <c r="J191" s="132">
        <v>500</v>
      </c>
      <c r="K191" s="216">
        <v>500</v>
      </c>
      <c r="L191" s="215"/>
      <c r="M191" s="215"/>
      <c r="N191" s="216">
        <v>500</v>
      </c>
      <c r="O191" s="216"/>
      <c r="P191" s="216"/>
    </row>
    <row r="192" spans="1:16" x14ac:dyDescent="0.3">
      <c r="A192" s="130"/>
      <c r="B192" s="130" t="s">
        <v>158</v>
      </c>
      <c r="C192" s="217" t="s">
        <v>28</v>
      </c>
      <c r="D192" s="215"/>
      <c r="E192" s="215"/>
      <c r="F192" s="215"/>
      <c r="G192" s="216">
        <v>0</v>
      </c>
      <c r="H192" s="215"/>
      <c r="I192" s="132">
        <v>0</v>
      </c>
      <c r="J192" s="132">
        <v>470</v>
      </c>
      <c r="K192" s="216">
        <v>470</v>
      </c>
      <c r="L192" s="215"/>
      <c r="M192" s="215"/>
      <c r="N192" s="216">
        <v>470</v>
      </c>
      <c r="O192" s="216"/>
      <c r="P192" s="216"/>
    </row>
    <row r="193" spans="1:16" x14ac:dyDescent="0.3">
      <c r="A193" s="130"/>
      <c r="B193" s="130" t="s">
        <v>159</v>
      </c>
      <c r="C193" s="217" t="s">
        <v>29</v>
      </c>
      <c r="D193" s="215"/>
      <c r="E193" s="215"/>
      <c r="F193" s="215"/>
      <c r="G193" s="216">
        <v>0</v>
      </c>
      <c r="H193" s="215"/>
      <c r="I193" s="132">
        <v>0</v>
      </c>
      <c r="J193" s="132">
        <v>30</v>
      </c>
      <c r="K193" s="216">
        <v>30</v>
      </c>
      <c r="L193" s="215"/>
      <c r="M193" s="215"/>
      <c r="N193" s="216">
        <v>30</v>
      </c>
      <c r="O193" s="216"/>
      <c r="P193" s="216"/>
    </row>
    <row r="194" spans="1:16" x14ac:dyDescent="0.3">
      <c r="A194" s="130"/>
      <c r="B194" s="130" t="s">
        <v>182</v>
      </c>
      <c r="C194" s="217" t="s">
        <v>183</v>
      </c>
      <c r="D194" s="215"/>
      <c r="E194" s="215"/>
      <c r="F194" s="215"/>
      <c r="G194" s="216">
        <v>0</v>
      </c>
      <c r="H194" s="215"/>
      <c r="I194" s="132">
        <v>0</v>
      </c>
      <c r="J194" s="132">
        <v>0</v>
      </c>
      <c r="K194" s="216">
        <v>0</v>
      </c>
      <c r="L194" s="215"/>
      <c r="M194" s="215"/>
      <c r="N194" s="216">
        <v>0</v>
      </c>
      <c r="O194" s="216"/>
      <c r="P194" s="216"/>
    </row>
    <row r="195" spans="1:16" x14ac:dyDescent="0.3">
      <c r="A195" s="130"/>
      <c r="B195" s="130" t="s">
        <v>184</v>
      </c>
      <c r="C195" s="217" t="s">
        <v>224</v>
      </c>
      <c r="D195" s="215"/>
      <c r="E195" s="215"/>
      <c r="F195" s="215"/>
      <c r="G195" s="216">
        <v>0</v>
      </c>
      <c r="H195" s="215"/>
      <c r="I195" s="132">
        <v>0</v>
      </c>
      <c r="J195" s="132">
        <v>0</v>
      </c>
      <c r="K195" s="216">
        <v>0</v>
      </c>
      <c r="L195" s="215"/>
      <c r="M195" s="215"/>
      <c r="N195" s="216">
        <v>0</v>
      </c>
      <c r="O195" s="216"/>
      <c r="P195" s="216"/>
    </row>
    <row r="196" spans="1:16" ht="22.5" customHeight="1" x14ac:dyDescent="0.3">
      <c r="A196" s="130"/>
      <c r="B196" s="131" t="s">
        <v>41</v>
      </c>
      <c r="C196" s="217" t="s">
        <v>204</v>
      </c>
      <c r="D196" s="217"/>
      <c r="E196" s="217"/>
      <c r="F196" s="217"/>
      <c r="G196" s="216">
        <v>251.96</v>
      </c>
      <c r="H196" s="216"/>
      <c r="I196" s="132">
        <v>500</v>
      </c>
      <c r="J196" s="132">
        <v>0</v>
      </c>
      <c r="K196" s="216">
        <v>0</v>
      </c>
      <c r="L196" s="216"/>
      <c r="M196" s="216"/>
      <c r="N196" s="216">
        <v>0</v>
      </c>
      <c r="O196" s="216"/>
      <c r="P196" s="216"/>
    </row>
    <row r="197" spans="1:16" x14ac:dyDescent="0.3">
      <c r="A197" s="130"/>
      <c r="B197" s="131" t="s">
        <v>157</v>
      </c>
      <c r="C197" s="217" t="s">
        <v>27</v>
      </c>
      <c r="D197" s="217"/>
      <c r="E197" s="217"/>
      <c r="F197" s="217"/>
      <c r="G197" s="216">
        <v>236.88</v>
      </c>
      <c r="H197" s="216"/>
      <c r="I197" s="132">
        <v>494.08</v>
      </c>
      <c r="J197" s="132">
        <v>0</v>
      </c>
      <c r="K197" s="216">
        <v>0</v>
      </c>
      <c r="L197" s="216"/>
      <c r="M197" s="216"/>
      <c r="N197" s="216">
        <v>0</v>
      </c>
      <c r="O197" s="216"/>
      <c r="P197" s="216"/>
    </row>
    <row r="198" spans="1:16" x14ac:dyDescent="0.3">
      <c r="A198" s="130"/>
      <c r="B198" s="131" t="s">
        <v>158</v>
      </c>
      <c r="C198" s="217" t="s">
        <v>28</v>
      </c>
      <c r="D198" s="217"/>
      <c r="E198" s="217"/>
      <c r="F198" s="217"/>
      <c r="G198" s="216">
        <v>236.88</v>
      </c>
      <c r="H198" s="216"/>
      <c r="I198" s="132">
        <v>494.08</v>
      </c>
      <c r="J198" s="132">
        <v>0</v>
      </c>
      <c r="K198" s="216">
        <v>0</v>
      </c>
      <c r="L198" s="216"/>
      <c r="M198" s="216"/>
      <c r="N198" s="216">
        <v>0</v>
      </c>
      <c r="O198" s="216"/>
      <c r="P198" s="216"/>
    </row>
    <row r="199" spans="1:16" ht="16.5" customHeight="1" x14ac:dyDescent="0.3">
      <c r="A199" s="130"/>
      <c r="B199" s="131" t="s">
        <v>182</v>
      </c>
      <c r="C199" s="217" t="s">
        <v>183</v>
      </c>
      <c r="D199" s="217"/>
      <c r="E199" s="217"/>
      <c r="F199" s="217"/>
      <c r="G199" s="216">
        <v>15.08</v>
      </c>
      <c r="H199" s="216"/>
      <c r="I199" s="132">
        <v>5.92</v>
      </c>
      <c r="J199" s="132">
        <v>0</v>
      </c>
      <c r="K199" s="216">
        <v>0</v>
      </c>
      <c r="L199" s="216"/>
      <c r="M199" s="216"/>
      <c r="N199" s="216">
        <v>0</v>
      </c>
      <c r="O199" s="216"/>
      <c r="P199" s="216"/>
    </row>
    <row r="200" spans="1:16" x14ac:dyDescent="0.3">
      <c r="A200" s="130"/>
      <c r="B200" s="131" t="s">
        <v>184</v>
      </c>
      <c r="C200" s="217" t="s">
        <v>224</v>
      </c>
      <c r="D200" s="217"/>
      <c r="E200" s="217"/>
      <c r="F200" s="217"/>
      <c r="G200" s="216">
        <v>15.08</v>
      </c>
      <c r="H200" s="216"/>
      <c r="I200" s="132">
        <v>5.92</v>
      </c>
      <c r="J200" s="132">
        <v>0</v>
      </c>
      <c r="K200" s="216">
        <v>0</v>
      </c>
      <c r="L200" s="216"/>
      <c r="M200" s="216"/>
      <c r="N200" s="216">
        <v>0</v>
      </c>
      <c r="O200" s="216"/>
      <c r="P200" s="216"/>
    </row>
    <row r="201" spans="1:16" x14ac:dyDescent="0.3">
      <c r="A201" s="130"/>
      <c r="B201" s="130" t="s">
        <v>47</v>
      </c>
      <c r="C201" s="217" t="s">
        <v>207</v>
      </c>
      <c r="D201" s="215"/>
      <c r="E201" s="215"/>
      <c r="F201" s="215"/>
      <c r="G201" s="216">
        <v>0</v>
      </c>
      <c r="H201" s="215"/>
      <c r="I201" s="132">
        <v>0</v>
      </c>
      <c r="J201" s="132">
        <v>41336.04</v>
      </c>
      <c r="K201" s="216">
        <v>41336.04</v>
      </c>
      <c r="L201" s="215"/>
      <c r="M201" s="215"/>
      <c r="N201" s="216">
        <v>41336.04</v>
      </c>
      <c r="O201" s="216"/>
      <c r="P201" s="216"/>
    </row>
    <row r="202" spans="1:16" x14ac:dyDescent="0.3">
      <c r="A202" s="130"/>
      <c r="B202" s="130" t="s">
        <v>157</v>
      </c>
      <c r="C202" s="217" t="s">
        <v>27</v>
      </c>
      <c r="D202" s="215"/>
      <c r="E202" s="215"/>
      <c r="F202" s="215"/>
      <c r="G202" s="216">
        <v>0</v>
      </c>
      <c r="H202" s="215"/>
      <c r="I202" s="132">
        <v>0</v>
      </c>
      <c r="J202" s="132">
        <v>41336.04</v>
      </c>
      <c r="K202" s="216">
        <v>41336.04</v>
      </c>
      <c r="L202" s="215"/>
      <c r="M202" s="215"/>
      <c r="N202" s="216">
        <v>41336.04</v>
      </c>
      <c r="O202" s="216"/>
      <c r="P202" s="216"/>
    </row>
    <row r="203" spans="1:16" x14ac:dyDescent="0.3">
      <c r="A203" s="130"/>
      <c r="B203" s="130" t="s">
        <v>158</v>
      </c>
      <c r="C203" s="217" t="s">
        <v>28</v>
      </c>
      <c r="D203" s="215"/>
      <c r="E203" s="215"/>
      <c r="F203" s="215"/>
      <c r="G203" s="216">
        <v>0</v>
      </c>
      <c r="H203" s="215"/>
      <c r="I203" s="132">
        <v>0</v>
      </c>
      <c r="J203" s="132">
        <v>37547.440000000002</v>
      </c>
      <c r="K203" s="216">
        <v>37547.440000000002</v>
      </c>
      <c r="L203" s="215"/>
      <c r="M203" s="215"/>
      <c r="N203" s="216">
        <v>37547.440000000002</v>
      </c>
      <c r="O203" s="216"/>
      <c r="P203" s="216"/>
    </row>
    <row r="204" spans="1:16" ht="17.25" customHeight="1" x14ac:dyDescent="0.3">
      <c r="A204" s="130"/>
      <c r="B204" s="130" t="s">
        <v>159</v>
      </c>
      <c r="C204" s="217" t="s">
        <v>29</v>
      </c>
      <c r="D204" s="215"/>
      <c r="E204" s="215"/>
      <c r="F204" s="215"/>
      <c r="G204" s="216">
        <v>0</v>
      </c>
      <c r="H204" s="215"/>
      <c r="I204" s="132">
        <v>0</v>
      </c>
      <c r="J204" s="132">
        <v>3788.6</v>
      </c>
      <c r="K204" s="216">
        <v>3788.6</v>
      </c>
      <c r="L204" s="215"/>
      <c r="M204" s="215"/>
      <c r="N204" s="216">
        <v>3788.6</v>
      </c>
      <c r="O204" s="216"/>
      <c r="P204" s="216"/>
    </row>
    <row r="205" spans="1:16" x14ac:dyDescent="0.3">
      <c r="A205" s="130"/>
      <c r="B205" s="130" t="s">
        <v>182</v>
      </c>
      <c r="C205" s="217" t="s">
        <v>183</v>
      </c>
      <c r="D205" s="215"/>
      <c r="E205" s="215"/>
      <c r="F205" s="215"/>
      <c r="G205" s="216">
        <v>0</v>
      </c>
      <c r="H205" s="215"/>
      <c r="I205" s="132">
        <v>0</v>
      </c>
      <c r="J205" s="132">
        <v>0</v>
      </c>
      <c r="K205" s="216">
        <v>0</v>
      </c>
      <c r="L205" s="215"/>
      <c r="M205" s="215"/>
      <c r="N205" s="216">
        <v>0</v>
      </c>
      <c r="O205" s="216"/>
      <c r="P205" s="216"/>
    </row>
    <row r="206" spans="1:16" x14ac:dyDescent="0.3">
      <c r="A206" s="130"/>
      <c r="B206" s="130" t="s">
        <v>184</v>
      </c>
      <c r="C206" s="217" t="s">
        <v>224</v>
      </c>
      <c r="D206" s="215"/>
      <c r="E206" s="215"/>
      <c r="F206" s="215"/>
      <c r="G206" s="216">
        <v>0</v>
      </c>
      <c r="H206" s="215"/>
      <c r="I206" s="132">
        <v>0</v>
      </c>
      <c r="J206" s="132">
        <v>0</v>
      </c>
      <c r="K206" s="216">
        <v>0</v>
      </c>
      <c r="L206" s="215"/>
      <c r="M206" s="215"/>
      <c r="N206" s="216">
        <v>0</v>
      </c>
      <c r="O206" s="216"/>
      <c r="P206" s="216"/>
    </row>
    <row r="207" spans="1:16" x14ac:dyDescent="0.3">
      <c r="A207" s="130"/>
      <c r="B207" s="130" t="s">
        <v>49</v>
      </c>
      <c r="C207" s="217" t="s">
        <v>208</v>
      </c>
      <c r="D207" s="215"/>
      <c r="E207" s="215"/>
      <c r="F207" s="215"/>
      <c r="G207" s="216">
        <v>24226.33</v>
      </c>
      <c r="H207" s="215"/>
      <c r="I207" s="132">
        <v>33686</v>
      </c>
      <c r="J207" s="132">
        <v>0</v>
      </c>
      <c r="K207" s="216">
        <v>0</v>
      </c>
      <c r="L207" s="215"/>
      <c r="M207" s="215"/>
      <c r="N207" s="216">
        <v>0</v>
      </c>
      <c r="O207" s="216"/>
      <c r="P207" s="216"/>
    </row>
    <row r="208" spans="1:16" ht="15.75" customHeight="1" x14ac:dyDescent="0.3">
      <c r="A208" s="130"/>
      <c r="B208" s="130" t="s">
        <v>157</v>
      </c>
      <c r="C208" s="217" t="s">
        <v>27</v>
      </c>
      <c r="D208" s="215"/>
      <c r="E208" s="215"/>
      <c r="F208" s="215"/>
      <c r="G208" s="216">
        <v>24226.33</v>
      </c>
      <c r="H208" s="215"/>
      <c r="I208" s="132">
        <v>33657.440000000002</v>
      </c>
      <c r="J208" s="132">
        <v>0</v>
      </c>
      <c r="K208" s="216">
        <v>0</v>
      </c>
      <c r="L208" s="215"/>
      <c r="M208" s="215"/>
      <c r="N208" s="216">
        <v>0</v>
      </c>
      <c r="O208" s="216"/>
      <c r="P208" s="216"/>
    </row>
    <row r="209" spans="1:16" x14ac:dyDescent="0.3">
      <c r="A209" s="130"/>
      <c r="B209" s="130" t="s">
        <v>158</v>
      </c>
      <c r="C209" s="217" t="s">
        <v>28</v>
      </c>
      <c r="D209" s="215"/>
      <c r="E209" s="215"/>
      <c r="F209" s="215"/>
      <c r="G209" s="216">
        <v>23296.04</v>
      </c>
      <c r="H209" s="215"/>
      <c r="I209" s="132">
        <v>29897.439999999999</v>
      </c>
      <c r="J209" s="132">
        <v>0</v>
      </c>
      <c r="K209" s="216">
        <v>0</v>
      </c>
      <c r="L209" s="215"/>
      <c r="M209" s="215"/>
      <c r="N209" s="216">
        <v>0</v>
      </c>
      <c r="O209" s="216"/>
      <c r="P209" s="216"/>
    </row>
    <row r="210" spans="1:16" ht="15" customHeight="1" x14ac:dyDescent="0.3">
      <c r="A210" s="130"/>
      <c r="B210" s="130" t="s">
        <v>159</v>
      </c>
      <c r="C210" s="217" t="s">
        <v>29</v>
      </c>
      <c r="D210" s="215"/>
      <c r="E210" s="215"/>
      <c r="F210" s="215"/>
      <c r="G210" s="216">
        <v>930.29</v>
      </c>
      <c r="H210" s="215"/>
      <c r="I210" s="132">
        <v>3760</v>
      </c>
      <c r="J210" s="132">
        <v>0</v>
      </c>
      <c r="K210" s="216">
        <v>0</v>
      </c>
      <c r="L210" s="215"/>
      <c r="M210" s="215"/>
      <c r="N210" s="216">
        <v>0</v>
      </c>
      <c r="O210" s="216"/>
      <c r="P210" s="216"/>
    </row>
    <row r="211" spans="1:16" ht="18" customHeight="1" x14ac:dyDescent="0.3">
      <c r="A211" s="130"/>
      <c r="B211" s="130" t="s">
        <v>182</v>
      </c>
      <c r="C211" s="217" t="s">
        <v>183</v>
      </c>
      <c r="D211" s="215"/>
      <c r="E211" s="215"/>
      <c r="F211" s="215"/>
      <c r="G211" s="216">
        <v>0</v>
      </c>
      <c r="H211" s="215"/>
      <c r="I211" s="132">
        <v>28.56</v>
      </c>
      <c r="J211" s="132">
        <v>0</v>
      </c>
      <c r="K211" s="216">
        <v>0</v>
      </c>
      <c r="L211" s="215"/>
      <c r="M211" s="215"/>
      <c r="N211" s="216">
        <v>0</v>
      </c>
      <c r="O211" s="216"/>
      <c r="P211" s="216"/>
    </row>
    <row r="212" spans="1:16" ht="15.75" customHeight="1" x14ac:dyDescent="0.3">
      <c r="A212" s="130"/>
      <c r="B212" s="130" t="s">
        <v>184</v>
      </c>
      <c r="C212" s="217" t="s">
        <v>224</v>
      </c>
      <c r="D212" s="215"/>
      <c r="E212" s="215"/>
      <c r="F212" s="215"/>
      <c r="G212" s="216">
        <v>0</v>
      </c>
      <c r="H212" s="215"/>
      <c r="I212" s="132">
        <v>28.56</v>
      </c>
      <c r="J212" s="132">
        <v>0</v>
      </c>
      <c r="K212" s="216">
        <v>0</v>
      </c>
      <c r="L212" s="215"/>
      <c r="M212" s="215"/>
      <c r="N212" s="216">
        <v>0</v>
      </c>
      <c r="O212" s="216"/>
      <c r="P212" s="216"/>
    </row>
    <row r="213" spans="1:16" ht="23.25" customHeight="1" x14ac:dyDescent="0.3">
      <c r="A213" s="125"/>
      <c r="B213" s="125" t="s">
        <v>81</v>
      </c>
      <c r="C213" s="218" t="s">
        <v>82</v>
      </c>
      <c r="D213" s="213"/>
      <c r="E213" s="213"/>
      <c r="F213" s="213"/>
      <c r="G213" s="212">
        <v>7069.19</v>
      </c>
      <c r="H213" s="213"/>
      <c r="I213" s="126">
        <v>19887.400000000001</v>
      </c>
      <c r="J213" s="126">
        <v>19887.400000000001</v>
      </c>
      <c r="K213" s="212">
        <v>19887.400000000001</v>
      </c>
      <c r="L213" s="213"/>
      <c r="M213" s="213"/>
      <c r="N213" s="212">
        <v>19887.400000000001</v>
      </c>
      <c r="O213" s="212"/>
      <c r="P213" s="212"/>
    </row>
    <row r="214" spans="1:16" x14ac:dyDescent="0.3">
      <c r="A214" s="130"/>
      <c r="B214" s="130" t="s">
        <v>205</v>
      </c>
      <c r="C214" s="217" t="s">
        <v>206</v>
      </c>
      <c r="D214" s="215"/>
      <c r="E214" s="215"/>
      <c r="F214" s="215"/>
      <c r="G214" s="216">
        <v>0</v>
      </c>
      <c r="H214" s="215"/>
      <c r="I214" s="132">
        <v>0</v>
      </c>
      <c r="J214" s="132">
        <v>8373.4</v>
      </c>
      <c r="K214" s="216">
        <v>8373.4</v>
      </c>
      <c r="L214" s="215"/>
      <c r="M214" s="215"/>
      <c r="N214" s="216">
        <v>8373.4</v>
      </c>
      <c r="O214" s="216"/>
      <c r="P214" s="216"/>
    </row>
    <row r="215" spans="1:16" ht="23.25" customHeight="1" x14ac:dyDescent="0.3">
      <c r="A215" s="130"/>
      <c r="B215" s="130" t="s">
        <v>157</v>
      </c>
      <c r="C215" s="217" t="s">
        <v>27</v>
      </c>
      <c r="D215" s="215"/>
      <c r="E215" s="215"/>
      <c r="F215" s="215"/>
      <c r="G215" s="216">
        <v>0</v>
      </c>
      <c r="H215" s="215"/>
      <c r="I215" s="132">
        <v>0</v>
      </c>
      <c r="J215" s="132">
        <v>8373.4</v>
      </c>
      <c r="K215" s="216">
        <v>8373.4</v>
      </c>
      <c r="L215" s="215"/>
      <c r="M215" s="215"/>
      <c r="N215" s="216">
        <v>8373.4</v>
      </c>
      <c r="O215" s="216"/>
      <c r="P215" s="216"/>
    </row>
    <row r="216" spans="1:16" ht="21" customHeight="1" x14ac:dyDescent="0.3">
      <c r="A216" s="130"/>
      <c r="B216" s="130" t="s">
        <v>158</v>
      </c>
      <c r="C216" s="217" t="s">
        <v>28</v>
      </c>
      <c r="D216" s="215"/>
      <c r="E216" s="215"/>
      <c r="F216" s="215"/>
      <c r="G216" s="216">
        <v>0</v>
      </c>
      <c r="H216" s="215"/>
      <c r="I216" s="132">
        <v>0</v>
      </c>
      <c r="J216" s="132">
        <v>300</v>
      </c>
      <c r="K216" s="216">
        <v>300</v>
      </c>
      <c r="L216" s="215"/>
      <c r="M216" s="215"/>
      <c r="N216" s="216">
        <v>300</v>
      </c>
      <c r="O216" s="216"/>
      <c r="P216" s="216"/>
    </row>
    <row r="217" spans="1:16" x14ac:dyDescent="0.3">
      <c r="A217" s="130"/>
      <c r="B217" s="130" t="s">
        <v>159</v>
      </c>
      <c r="C217" s="217" t="s">
        <v>29</v>
      </c>
      <c r="D217" s="215"/>
      <c r="E217" s="215"/>
      <c r="F217" s="215"/>
      <c r="G217" s="216">
        <v>0</v>
      </c>
      <c r="H217" s="215"/>
      <c r="I217" s="132">
        <v>0</v>
      </c>
      <c r="J217" s="132">
        <v>8073.4</v>
      </c>
      <c r="K217" s="216">
        <v>8073.4</v>
      </c>
      <c r="L217" s="215"/>
      <c r="M217" s="215"/>
      <c r="N217" s="216">
        <v>8073.4</v>
      </c>
      <c r="O217" s="216"/>
      <c r="P217" s="216"/>
    </row>
    <row r="218" spans="1:16" x14ac:dyDescent="0.3">
      <c r="A218" s="130"/>
      <c r="B218" s="130" t="s">
        <v>47</v>
      </c>
      <c r="C218" s="217" t="s">
        <v>207</v>
      </c>
      <c r="D218" s="215"/>
      <c r="E218" s="215"/>
      <c r="F218" s="215"/>
      <c r="G218" s="216">
        <v>0</v>
      </c>
      <c r="H218" s="215"/>
      <c r="I218" s="132">
        <v>0</v>
      </c>
      <c r="J218" s="132">
        <v>11514</v>
      </c>
      <c r="K218" s="216">
        <v>11514</v>
      </c>
      <c r="L218" s="215"/>
      <c r="M218" s="215"/>
      <c r="N218" s="216">
        <v>11514</v>
      </c>
      <c r="O218" s="216"/>
      <c r="P218" s="216"/>
    </row>
    <row r="219" spans="1:16" ht="16.5" customHeight="1" x14ac:dyDescent="0.3">
      <c r="A219" s="130"/>
      <c r="B219" s="130" t="s">
        <v>157</v>
      </c>
      <c r="C219" s="217" t="s">
        <v>27</v>
      </c>
      <c r="D219" s="215"/>
      <c r="E219" s="215"/>
      <c r="F219" s="215"/>
      <c r="G219" s="216">
        <v>0</v>
      </c>
      <c r="H219" s="215"/>
      <c r="I219" s="132">
        <v>0</v>
      </c>
      <c r="J219" s="132">
        <v>11514</v>
      </c>
      <c r="K219" s="216">
        <v>11514</v>
      </c>
      <c r="L219" s="215"/>
      <c r="M219" s="215"/>
      <c r="N219" s="216">
        <v>11514</v>
      </c>
      <c r="O219" s="216"/>
      <c r="P219" s="216"/>
    </row>
    <row r="220" spans="1:16" ht="16.5" customHeight="1" x14ac:dyDescent="0.3">
      <c r="A220" s="130"/>
      <c r="B220" s="130" t="s">
        <v>158</v>
      </c>
      <c r="C220" s="217" t="s">
        <v>28</v>
      </c>
      <c r="D220" s="215"/>
      <c r="E220" s="215"/>
      <c r="F220" s="215"/>
      <c r="G220" s="216">
        <v>0</v>
      </c>
      <c r="H220" s="215"/>
      <c r="I220" s="132">
        <v>0</v>
      </c>
      <c r="J220" s="132">
        <v>265</v>
      </c>
      <c r="K220" s="216">
        <v>265</v>
      </c>
      <c r="L220" s="215"/>
      <c r="M220" s="215"/>
      <c r="N220" s="216">
        <v>265</v>
      </c>
      <c r="O220" s="216"/>
      <c r="P220" s="216"/>
    </row>
    <row r="221" spans="1:16" ht="15" customHeight="1" x14ac:dyDescent="0.3">
      <c r="A221" s="130"/>
      <c r="B221" s="130" t="s">
        <v>159</v>
      </c>
      <c r="C221" s="217" t="s">
        <v>29</v>
      </c>
      <c r="D221" s="215"/>
      <c r="E221" s="215"/>
      <c r="F221" s="215"/>
      <c r="G221" s="216">
        <v>0</v>
      </c>
      <c r="H221" s="215"/>
      <c r="I221" s="132">
        <v>0</v>
      </c>
      <c r="J221" s="132">
        <v>10949</v>
      </c>
      <c r="K221" s="216">
        <v>10949</v>
      </c>
      <c r="L221" s="215"/>
      <c r="M221" s="215"/>
      <c r="N221" s="216">
        <v>10949</v>
      </c>
      <c r="O221" s="216"/>
      <c r="P221" s="216"/>
    </row>
    <row r="222" spans="1:16" ht="21.75" customHeight="1" x14ac:dyDescent="0.3">
      <c r="A222" s="130"/>
      <c r="B222" s="130" t="s">
        <v>162</v>
      </c>
      <c r="C222" s="217" t="s">
        <v>186</v>
      </c>
      <c r="D222" s="215"/>
      <c r="E222" s="215"/>
      <c r="F222" s="215"/>
      <c r="G222" s="216">
        <v>0</v>
      </c>
      <c r="H222" s="215"/>
      <c r="I222" s="132">
        <v>0</v>
      </c>
      <c r="J222" s="132">
        <v>300</v>
      </c>
      <c r="K222" s="216">
        <v>300</v>
      </c>
      <c r="L222" s="215"/>
      <c r="M222" s="215"/>
      <c r="N222" s="216">
        <v>300</v>
      </c>
      <c r="O222" s="216"/>
      <c r="P222" s="216"/>
    </row>
    <row r="223" spans="1:16" x14ac:dyDescent="0.3">
      <c r="A223" s="130"/>
      <c r="B223" s="130" t="s">
        <v>48</v>
      </c>
      <c r="C223" s="217" t="s">
        <v>226</v>
      </c>
      <c r="D223" s="215"/>
      <c r="E223" s="215"/>
      <c r="F223" s="215"/>
      <c r="G223" s="216">
        <v>2810.83</v>
      </c>
      <c r="H223" s="215"/>
      <c r="I223" s="132">
        <v>8373.4</v>
      </c>
      <c r="J223" s="132">
        <v>0</v>
      </c>
      <c r="K223" s="216">
        <v>0</v>
      </c>
      <c r="L223" s="215"/>
      <c r="M223" s="215"/>
      <c r="N223" s="216">
        <v>0</v>
      </c>
      <c r="O223" s="216"/>
      <c r="P223" s="216"/>
    </row>
    <row r="224" spans="1:16" ht="18.75" customHeight="1" x14ac:dyDescent="0.3">
      <c r="A224" s="130"/>
      <c r="B224" s="130" t="s">
        <v>157</v>
      </c>
      <c r="C224" s="217" t="s">
        <v>27</v>
      </c>
      <c r="D224" s="215"/>
      <c r="E224" s="215"/>
      <c r="F224" s="215"/>
      <c r="G224" s="216">
        <v>2810.83</v>
      </c>
      <c r="H224" s="215"/>
      <c r="I224" s="132">
        <v>8373.4</v>
      </c>
      <c r="J224" s="132">
        <v>0</v>
      </c>
      <c r="K224" s="216">
        <v>0</v>
      </c>
      <c r="L224" s="215"/>
      <c r="M224" s="215"/>
      <c r="N224" s="216">
        <v>0</v>
      </c>
      <c r="O224" s="216"/>
      <c r="P224" s="216"/>
    </row>
    <row r="225" spans="1:16" ht="18" customHeight="1" x14ac:dyDescent="0.3">
      <c r="A225" s="130"/>
      <c r="B225" s="130" t="s">
        <v>158</v>
      </c>
      <c r="C225" s="217" t="s">
        <v>28</v>
      </c>
      <c r="D225" s="215"/>
      <c r="E225" s="215"/>
      <c r="F225" s="215"/>
      <c r="G225" s="216">
        <v>0</v>
      </c>
      <c r="H225" s="215"/>
      <c r="I225" s="132">
        <v>300</v>
      </c>
      <c r="J225" s="132">
        <v>0</v>
      </c>
      <c r="K225" s="216">
        <v>0</v>
      </c>
      <c r="L225" s="215"/>
      <c r="M225" s="215"/>
      <c r="N225" s="216">
        <v>0</v>
      </c>
      <c r="O225" s="216"/>
      <c r="P225" s="216"/>
    </row>
    <row r="226" spans="1:16" x14ac:dyDescent="0.3">
      <c r="A226" s="130"/>
      <c r="B226" s="130" t="s">
        <v>159</v>
      </c>
      <c r="C226" s="217" t="s">
        <v>29</v>
      </c>
      <c r="D226" s="215"/>
      <c r="E226" s="215"/>
      <c r="F226" s="215"/>
      <c r="G226" s="216">
        <v>2810.83</v>
      </c>
      <c r="H226" s="215"/>
      <c r="I226" s="132">
        <v>8073.4</v>
      </c>
      <c r="J226" s="132">
        <v>0</v>
      </c>
      <c r="K226" s="216">
        <v>0</v>
      </c>
      <c r="L226" s="215"/>
      <c r="M226" s="215"/>
      <c r="N226" s="216">
        <v>0</v>
      </c>
      <c r="O226" s="216"/>
      <c r="P226" s="216"/>
    </row>
    <row r="227" spans="1:16" ht="16.5" customHeight="1" x14ac:dyDescent="0.3">
      <c r="A227" s="130"/>
      <c r="B227" s="130" t="s">
        <v>49</v>
      </c>
      <c r="C227" s="217" t="s">
        <v>208</v>
      </c>
      <c r="D227" s="215"/>
      <c r="E227" s="215"/>
      <c r="F227" s="215"/>
      <c r="G227" s="216">
        <v>2794.38</v>
      </c>
      <c r="H227" s="215"/>
      <c r="I227" s="132">
        <v>8390</v>
      </c>
      <c r="J227" s="132">
        <v>0</v>
      </c>
      <c r="K227" s="216">
        <v>0</v>
      </c>
      <c r="L227" s="215"/>
      <c r="M227" s="215"/>
      <c r="N227" s="216">
        <v>0</v>
      </c>
      <c r="O227" s="216"/>
      <c r="P227" s="216"/>
    </row>
    <row r="228" spans="1:16" ht="18" customHeight="1" x14ac:dyDescent="0.3">
      <c r="A228" s="130"/>
      <c r="B228" s="130" t="s">
        <v>157</v>
      </c>
      <c r="C228" s="217" t="s">
        <v>27</v>
      </c>
      <c r="D228" s="215"/>
      <c r="E228" s="215"/>
      <c r="F228" s="215"/>
      <c r="G228" s="216">
        <v>2794.38</v>
      </c>
      <c r="H228" s="215"/>
      <c r="I228" s="132">
        <v>8390</v>
      </c>
      <c r="J228" s="132">
        <v>0</v>
      </c>
      <c r="K228" s="216">
        <v>0</v>
      </c>
      <c r="L228" s="215"/>
      <c r="M228" s="215"/>
      <c r="N228" s="216">
        <v>0</v>
      </c>
      <c r="O228" s="216"/>
      <c r="P228" s="216"/>
    </row>
    <row r="229" spans="1:16" ht="14.25" customHeight="1" x14ac:dyDescent="0.3">
      <c r="A229" s="130"/>
      <c r="B229" s="130" t="s">
        <v>159</v>
      </c>
      <c r="C229" s="217" t="s">
        <v>29</v>
      </c>
      <c r="D229" s="215"/>
      <c r="E229" s="215"/>
      <c r="F229" s="215"/>
      <c r="G229" s="216">
        <v>2494.38</v>
      </c>
      <c r="H229" s="215"/>
      <c r="I229" s="132">
        <v>8090</v>
      </c>
      <c r="J229" s="132">
        <v>0</v>
      </c>
      <c r="K229" s="216">
        <v>0</v>
      </c>
      <c r="L229" s="215"/>
      <c r="M229" s="215"/>
      <c r="N229" s="216">
        <v>0</v>
      </c>
      <c r="O229" s="216"/>
      <c r="P229" s="216"/>
    </row>
    <row r="230" spans="1:16" ht="24" customHeight="1" x14ac:dyDescent="0.3">
      <c r="A230" s="130"/>
      <c r="B230" s="130" t="s">
        <v>162</v>
      </c>
      <c r="C230" s="217" t="s">
        <v>186</v>
      </c>
      <c r="D230" s="215"/>
      <c r="E230" s="215"/>
      <c r="F230" s="215"/>
      <c r="G230" s="216">
        <v>300</v>
      </c>
      <c r="H230" s="215"/>
      <c r="I230" s="132">
        <v>300</v>
      </c>
      <c r="J230" s="132">
        <v>0</v>
      </c>
      <c r="K230" s="216">
        <v>0</v>
      </c>
      <c r="L230" s="215"/>
      <c r="M230" s="215"/>
      <c r="N230" s="216">
        <v>0</v>
      </c>
      <c r="O230" s="216"/>
      <c r="P230" s="216"/>
    </row>
    <row r="231" spans="1:16" x14ac:dyDescent="0.3">
      <c r="A231" s="130"/>
      <c r="B231" s="130" t="s">
        <v>50</v>
      </c>
      <c r="C231" s="217" t="s">
        <v>227</v>
      </c>
      <c r="D231" s="215"/>
      <c r="E231" s="215"/>
      <c r="F231" s="215"/>
      <c r="G231" s="216">
        <v>1463.98</v>
      </c>
      <c r="H231" s="215"/>
      <c r="I231" s="132">
        <v>3124</v>
      </c>
      <c r="J231" s="132">
        <v>0</v>
      </c>
      <c r="K231" s="216">
        <v>0</v>
      </c>
      <c r="L231" s="215"/>
      <c r="M231" s="215"/>
      <c r="N231" s="216">
        <v>0</v>
      </c>
      <c r="O231" s="216"/>
      <c r="P231" s="216"/>
    </row>
    <row r="232" spans="1:16" ht="12.75" customHeight="1" x14ac:dyDescent="0.3">
      <c r="A232" s="130"/>
      <c r="B232" s="130" t="s">
        <v>157</v>
      </c>
      <c r="C232" s="217" t="s">
        <v>27</v>
      </c>
      <c r="D232" s="215"/>
      <c r="E232" s="215"/>
      <c r="F232" s="215"/>
      <c r="G232" s="216">
        <v>1463.98</v>
      </c>
      <c r="H232" s="215"/>
      <c r="I232" s="132">
        <v>3124</v>
      </c>
      <c r="J232" s="132">
        <v>0</v>
      </c>
      <c r="K232" s="216">
        <v>0</v>
      </c>
      <c r="L232" s="215"/>
      <c r="M232" s="215"/>
      <c r="N232" s="216">
        <v>0</v>
      </c>
      <c r="O232" s="216"/>
      <c r="P232" s="216"/>
    </row>
    <row r="233" spans="1:16" ht="15.75" customHeight="1" x14ac:dyDescent="0.3">
      <c r="A233" s="130"/>
      <c r="B233" s="130" t="s">
        <v>158</v>
      </c>
      <c r="C233" s="217" t="s">
        <v>28</v>
      </c>
      <c r="D233" s="215"/>
      <c r="E233" s="215"/>
      <c r="F233" s="215"/>
      <c r="G233" s="216">
        <v>265</v>
      </c>
      <c r="H233" s="215"/>
      <c r="I233" s="132">
        <v>265</v>
      </c>
      <c r="J233" s="132">
        <v>0</v>
      </c>
      <c r="K233" s="216">
        <v>0</v>
      </c>
      <c r="L233" s="215"/>
      <c r="M233" s="215"/>
      <c r="N233" s="216">
        <v>0</v>
      </c>
      <c r="O233" s="216"/>
      <c r="P233" s="216"/>
    </row>
    <row r="234" spans="1:16" x14ac:dyDescent="0.3">
      <c r="A234" s="130"/>
      <c r="B234" s="130" t="s">
        <v>159</v>
      </c>
      <c r="C234" s="217" t="s">
        <v>29</v>
      </c>
      <c r="D234" s="215"/>
      <c r="E234" s="215"/>
      <c r="F234" s="215"/>
      <c r="G234" s="216">
        <v>398.98</v>
      </c>
      <c r="H234" s="215"/>
      <c r="I234" s="132">
        <v>2859</v>
      </c>
      <c r="J234" s="132">
        <v>0</v>
      </c>
      <c r="K234" s="216">
        <v>0</v>
      </c>
      <c r="L234" s="215"/>
      <c r="M234" s="215"/>
      <c r="N234" s="216">
        <v>0</v>
      </c>
      <c r="O234" s="216"/>
      <c r="P234" s="216"/>
    </row>
    <row r="235" spans="1:16" ht="22.5" customHeight="1" x14ac:dyDescent="0.3">
      <c r="A235" s="130"/>
      <c r="B235" s="130" t="s">
        <v>162</v>
      </c>
      <c r="C235" s="217" t="s">
        <v>186</v>
      </c>
      <c r="D235" s="215"/>
      <c r="E235" s="215"/>
      <c r="F235" s="215"/>
      <c r="G235" s="216">
        <v>800</v>
      </c>
      <c r="H235" s="215"/>
      <c r="I235" s="132">
        <v>0</v>
      </c>
      <c r="J235" s="132">
        <v>0</v>
      </c>
      <c r="K235" s="216">
        <v>0</v>
      </c>
      <c r="L235" s="215"/>
      <c r="M235" s="215"/>
      <c r="N235" s="216">
        <v>0</v>
      </c>
      <c r="O235" s="216"/>
      <c r="P235" s="216"/>
    </row>
    <row r="236" spans="1:16" ht="20.399999999999999" x14ac:dyDescent="0.3">
      <c r="A236" s="125"/>
      <c r="B236" s="125" t="s">
        <v>83</v>
      </c>
      <c r="C236" s="218" t="s">
        <v>84</v>
      </c>
      <c r="D236" s="213"/>
      <c r="E236" s="213"/>
      <c r="F236" s="213"/>
      <c r="G236" s="212">
        <v>12484.16</v>
      </c>
      <c r="H236" s="213"/>
      <c r="I236" s="126">
        <v>12484.16</v>
      </c>
      <c r="J236" s="126">
        <v>15200</v>
      </c>
      <c r="K236" s="212">
        <v>15200</v>
      </c>
      <c r="L236" s="213"/>
      <c r="M236" s="213"/>
      <c r="N236" s="212">
        <v>15200</v>
      </c>
      <c r="O236" s="212"/>
      <c r="P236" s="212"/>
    </row>
    <row r="237" spans="1:16" ht="14.25" customHeight="1" x14ac:dyDescent="0.3">
      <c r="A237" s="130"/>
      <c r="B237" s="130" t="s">
        <v>205</v>
      </c>
      <c r="C237" s="217" t="s">
        <v>206</v>
      </c>
      <c r="D237" s="215"/>
      <c r="E237" s="215"/>
      <c r="F237" s="215"/>
      <c r="G237" s="216">
        <v>0</v>
      </c>
      <c r="H237" s="215"/>
      <c r="I237" s="132">
        <v>0</v>
      </c>
      <c r="J237" s="132">
        <v>15200</v>
      </c>
      <c r="K237" s="216">
        <v>15200</v>
      </c>
      <c r="L237" s="215"/>
      <c r="M237" s="215"/>
      <c r="N237" s="216">
        <v>15200</v>
      </c>
      <c r="O237" s="216"/>
      <c r="P237" s="216"/>
    </row>
    <row r="238" spans="1:16" x14ac:dyDescent="0.3">
      <c r="A238" s="130"/>
      <c r="B238" s="130" t="s">
        <v>157</v>
      </c>
      <c r="C238" s="217" t="s">
        <v>27</v>
      </c>
      <c r="D238" s="215"/>
      <c r="E238" s="215"/>
      <c r="F238" s="215"/>
      <c r="G238" s="216">
        <v>0</v>
      </c>
      <c r="H238" s="215"/>
      <c r="I238" s="132">
        <v>0</v>
      </c>
      <c r="J238" s="132">
        <v>12500</v>
      </c>
      <c r="K238" s="216">
        <v>12500</v>
      </c>
      <c r="L238" s="215"/>
      <c r="M238" s="215"/>
      <c r="N238" s="216">
        <v>12500</v>
      </c>
      <c r="O238" s="216"/>
      <c r="P238" s="216"/>
    </row>
    <row r="239" spans="1:16" ht="22.5" customHeight="1" x14ac:dyDescent="0.3">
      <c r="A239" s="130"/>
      <c r="B239" s="130" t="s">
        <v>162</v>
      </c>
      <c r="C239" s="217" t="s">
        <v>186</v>
      </c>
      <c r="D239" s="215"/>
      <c r="E239" s="215"/>
      <c r="F239" s="215"/>
      <c r="G239" s="216">
        <v>0</v>
      </c>
      <c r="H239" s="215"/>
      <c r="I239" s="132">
        <v>0</v>
      </c>
      <c r="J239" s="132">
        <v>12500</v>
      </c>
      <c r="K239" s="216">
        <v>12500</v>
      </c>
      <c r="L239" s="215"/>
      <c r="M239" s="215"/>
      <c r="N239" s="216">
        <v>12500</v>
      </c>
      <c r="O239" s="216"/>
      <c r="P239" s="216"/>
    </row>
    <row r="240" spans="1:16" x14ac:dyDescent="0.3">
      <c r="A240" s="130"/>
      <c r="B240" s="130" t="s">
        <v>164</v>
      </c>
      <c r="C240" s="217" t="s">
        <v>10</v>
      </c>
      <c r="D240" s="215"/>
      <c r="E240" s="215"/>
      <c r="F240" s="215"/>
      <c r="G240" s="216">
        <v>0</v>
      </c>
      <c r="H240" s="215"/>
      <c r="I240" s="132">
        <v>0</v>
      </c>
      <c r="J240" s="132">
        <v>2700</v>
      </c>
      <c r="K240" s="216">
        <v>2700</v>
      </c>
      <c r="L240" s="215"/>
      <c r="M240" s="215"/>
      <c r="N240" s="216">
        <v>2700</v>
      </c>
      <c r="O240" s="216"/>
      <c r="P240" s="216"/>
    </row>
    <row r="241" spans="1:16" ht="24.75" customHeight="1" x14ac:dyDescent="0.3">
      <c r="A241" s="130"/>
      <c r="B241" s="130" t="s">
        <v>165</v>
      </c>
      <c r="C241" s="217" t="s">
        <v>31</v>
      </c>
      <c r="D241" s="215"/>
      <c r="E241" s="215"/>
      <c r="F241" s="215"/>
      <c r="G241" s="216">
        <v>0</v>
      </c>
      <c r="H241" s="215"/>
      <c r="I241" s="132">
        <v>0</v>
      </c>
      <c r="J241" s="132">
        <v>2700</v>
      </c>
      <c r="K241" s="216">
        <v>2700</v>
      </c>
      <c r="L241" s="215"/>
      <c r="M241" s="215"/>
      <c r="N241" s="216">
        <v>2700</v>
      </c>
      <c r="O241" s="216"/>
      <c r="P241" s="216"/>
    </row>
    <row r="242" spans="1:16" ht="16.5" customHeight="1" x14ac:dyDescent="0.3">
      <c r="A242" s="130"/>
      <c r="B242" s="130" t="s">
        <v>48</v>
      </c>
      <c r="C242" s="217" t="s">
        <v>226</v>
      </c>
      <c r="D242" s="215"/>
      <c r="E242" s="215"/>
      <c r="F242" s="215"/>
      <c r="G242" s="216">
        <v>12484.16</v>
      </c>
      <c r="H242" s="215"/>
      <c r="I242" s="132">
        <v>12484.16</v>
      </c>
      <c r="J242" s="132">
        <v>0</v>
      </c>
      <c r="K242" s="216">
        <v>0</v>
      </c>
      <c r="L242" s="215"/>
      <c r="M242" s="215"/>
      <c r="N242" s="216">
        <v>0</v>
      </c>
      <c r="O242" s="216"/>
      <c r="P242" s="216"/>
    </row>
    <row r="243" spans="1:16" x14ac:dyDescent="0.3">
      <c r="A243" s="130"/>
      <c r="B243" s="130" t="s">
        <v>157</v>
      </c>
      <c r="C243" s="217" t="s">
        <v>27</v>
      </c>
      <c r="D243" s="215"/>
      <c r="E243" s="215"/>
      <c r="F243" s="215"/>
      <c r="G243" s="216">
        <v>11555.01</v>
      </c>
      <c r="H243" s="215"/>
      <c r="I243" s="132">
        <v>11555.01</v>
      </c>
      <c r="J243" s="132">
        <v>0</v>
      </c>
      <c r="K243" s="216">
        <v>0</v>
      </c>
      <c r="L243" s="215"/>
      <c r="M243" s="215"/>
      <c r="N243" s="216">
        <v>0</v>
      </c>
      <c r="O243" s="216"/>
      <c r="P243" s="216"/>
    </row>
    <row r="244" spans="1:16" ht="22.5" customHeight="1" x14ac:dyDescent="0.3">
      <c r="A244" s="130"/>
      <c r="B244" s="130" t="s">
        <v>162</v>
      </c>
      <c r="C244" s="217" t="s">
        <v>186</v>
      </c>
      <c r="D244" s="215"/>
      <c r="E244" s="215"/>
      <c r="F244" s="215"/>
      <c r="G244" s="216">
        <v>11555.01</v>
      </c>
      <c r="H244" s="215"/>
      <c r="I244" s="132">
        <v>11555.01</v>
      </c>
      <c r="J244" s="132">
        <v>0</v>
      </c>
      <c r="K244" s="216">
        <v>0</v>
      </c>
      <c r="L244" s="215"/>
      <c r="M244" s="215"/>
      <c r="N244" s="216">
        <v>0</v>
      </c>
      <c r="O244" s="216"/>
      <c r="P244" s="216"/>
    </row>
    <row r="245" spans="1:16" x14ac:dyDescent="0.3">
      <c r="A245" s="130"/>
      <c r="B245" s="130" t="s">
        <v>164</v>
      </c>
      <c r="C245" s="217" t="s">
        <v>10</v>
      </c>
      <c r="D245" s="215"/>
      <c r="E245" s="215"/>
      <c r="F245" s="215"/>
      <c r="G245" s="216">
        <v>929.15</v>
      </c>
      <c r="H245" s="215"/>
      <c r="I245" s="132">
        <v>929.15</v>
      </c>
      <c r="J245" s="132">
        <v>0</v>
      </c>
      <c r="K245" s="216">
        <v>0</v>
      </c>
      <c r="L245" s="215"/>
      <c r="M245" s="215"/>
      <c r="N245" s="216">
        <v>0</v>
      </c>
      <c r="O245" s="216"/>
      <c r="P245" s="216"/>
    </row>
    <row r="246" spans="1:16" ht="24" customHeight="1" x14ac:dyDescent="0.3">
      <c r="A246" s="130"/>
      <c r="B246" s="130" t="s">
        <v>165</v>
      </c>
      <c r="C246" s="217" t="s">
        <v>31</v>
      </c>
      <c r="D246" s="215"/>
      <c r="E246" s="215"/>
      <c r="F246" s="215"/>
      <c r="G246" s="216">
        <v>929.15</v>
      </c>
      <c r="H246" s="215"/>
      <c r="I246" s="132">
        <v>929.15</v>
      </c>
      <c r="J246" s="132">
        <v>0</v>
      </c>
      <c r="K246" s="216">
        <v>0</v>
      </c>
      <c r="L246" s="215"/>
      <c r="M246" s="215"/>
      <c r="N246" s="216">
        <v>0</v>
      </c>
      <c r="O246" s="216"/>
      <c r="P246" s="216"/>
    </row>
    <row r="247" spans="1:16" ht="20.399999999999999" x14ac:dyDescent="0.3">
      <c r="A247" s="125"/>
      <c r="B247" s="125" t="s">
        <v>85</v>
      </c>
      <c r="C247" s="218" t="s">
        <v>86</v>
      </c>
      <c r="D247" s="213"/>
      <c r="E247" s="213"/>
      <c r="F247" s="213"/>
      <c r="G247" s="212">
        <v>0</v>
      </c>
      <c r="H247" s="213"/>
      <c r="I247" s="126">
        <v>300</v>
      </c>
      <c r="J247" s="126">
        <v>300</v>
      </c>
      <c r="K247" s="212">
        <v>300</v>
      </c>
      <c r="L247" s="213"/>
      <c r="M247" s="213"/>
      <c r="N247" s="212">
        <v>300</v>
      </c>
      <c r="O247" s="212"/>
      <c r="P247" s="212"/>
    </row>
    <row r="248" spans="1:16" x14ac:dyDescent="0.3">
      <c r="A248" s="130"/>
      <c r="B248" s="130" t="s">
        <v>53</v>
      </c>
      <c r="C248" s="217" t="s">
        <v>225</v>
      </c>
      <c r="D248" s="215"/>
      <c r="E248" s="215"/>
      <c r="F248" s="215"/>
      <c r="G248" s="216">
        <v>0</v>
      </c>
      <c r="H248" s="215"/>
      <c r="I248" s="132">
        <v>300</v>
      </c>
      <c r="J248" s="132">
        <v>0</v>
      </c>
      <c r="K248" s="216">
        <v>0</v>
      </c>
      <c r="L248" s="215"/>
      <c r="M248" s="215"/>
      <c r="N248" s="216">
        <v>0</v>
      </c>
      <c r="O248" s="216"/>
      <c r="P248" s="216"/>
    </row>
    <row r="249" spans="1:16" ht="16.5" customHeight="1" x14ac:dyDescent="0.3">
      <c r="A249" s="130"/>
      <c r="B249" s="130" t="s">
        <v>157</v>
      </c>
      <c r="C249" s="217" t="s">
        <v>27</v>
      </c>
      <c r="D249" s="215"/>
      <c r="E249" s="215"/>
      <c r="F249" s="215"/>
      <c r="G249" s="216">
        <v>0</v>
      </c>
      <c r="H249" s="215"/>
      <c r="I249" s="132">
        <v>300</v>
      </c>
      <c r="J249" s="132">
        <v>0</v>
      </c>
      <c r="K249" s="216">
        <v>0</v>
      </c>
      <c r="L249" s="215"/>
      <c r="M249" s="215"/>
      <c r="N249" s="216">
        <v>0</v>
      </c>
      <c r="O249" s="216"/>
      <c r="P249" s="216"/>
    </row>
    <row r="250" spans="1:16" ht="14.25" customHeight="1" x14ac:dyDescent="0.3">
      <c r="A250" s="130"/>
      <c r="B250" s="130" t="s">
        <v>159</v>
      </c>
      <c r="C250" s="217" t="s">
        <v>29</v>
      </c>
      <c r="D250" s="215"/>
      <c r="E250" s="215"/>
      <c r="F250" s="215"/>
      <c r="G250" s="216">
        <v>0</v>
      </c>
      <c r="H250" s="215"/>
      <c r="I250" s="132">
        <v>300</v>
      </c>
      <c r="J250" s="132">
        <v>0</v>
      </c>
      <c r="K250" s="216">
        <v>0</v>
      </c>
      <c r="L250" s="215"/>
      <c r="M250" s="215"/>
      <c r="N250" s="216">
        <v>0</v>
      </c>
      <c r="O250" s="216"/>
      <c r="P250" s="216"/>
    </row>
    <row r="251" spans="1:16" x14ac:dyDescent="0.3">
      <c r="A251" s="130"/>
      <c r="B251" s="130" t="s">
        <v>214</v>
      </c>
      <c r="C251" s="217" t="s">
        <v>215</v>
      </c>
      <c r="D251" s="215"/>
      <c r="E251" s="215"/>
      <c r="F251" s="215"/>
      <c r="G251" s="216">
        <v>0</v>
      </c>
      <c r="H251" s="215"/>
      <c r="I251" s="132">
        <v>0</v>
      </c>
      <c r="J251" s="132">
        <v>300</v>
      </c>
      <c r="K251" s="216">
        <v>300</v>
      </c>
      <c r="L251" s="215"/>
      <c r="M251" s="215"/>
      <c r="N251" s="216">
        <v>300</v>
      </c>
      <c r="O251" s="216"/>
      <c r="P251" s="216"/>
    </row>
    <row r="252" spans="1:16" x14ac:dyDescent="0.3">
      <c r="A252" s="130"/>
      <c r="B252" s="130" t="s">
        <v>157</v>
      </c>
      <c r="C252" s="217" t="s">
        <v>27</v>
      </c>
      <c r="D252" s="215"/>
      <c r="E252" s="215"/>
      <c r="F252" s="215"/>
      <c r="G252" s="216">
        <v>0</v>
      </c>
      <c r="H252" s="215"/>
      <c r="I252" s="132">
        <v>0</v>
      </c>
      <c r="J252" s="132">
        <v>300</v>
      </c>
      <c r="K252" s="216">
        <v>300</v>
      </c>
      <c r="L252" s="215"/>
      <c r="M252" s="215"/>
      <c r="N252" s="216">
        <v>300</v>
      </c>
      <c r="O252" s="216"/>
      <c r="P252" s="216"/>
    </row>
    <row r="253" spans="1:16" x14ac:dyDescent="0.3">
      <c r="A253" s="130"/>
      <c r="B253" s="130" t="s">
        <v>159</v>
      </c>
      <c r="C253" s="217" t="s">
        <v>29</v>
      </c>
      <c r="D253" s="215"/>
      <c r="E253" s="215"/>
      <c r="F253" s="215"/>
      <c r="G253" s="216">
        <v>0</v>
      </c>
      <c r="H253" s="215"/>
      <c r="I253" s="132">
        <v>0</v>
      </c>
      <c r="J253" s="132">
        <v>300</v>
      </c>
      <c r="K253" s="216">
        <v>300</v>
      </c>
      <c r="L253" s="215"/>
      <c r="M253" s="215"/>
      <c r="N253" s="216">
        <v>300</v>
      </c>
      <c r="O253" s="216"/>
      <c r="P253" s="216"/>
    </row>
    <row r="254" spans="1:16" ht="24" customHeight="1" x14ac:dyDescent="0.3">
      <c r="A254" s="125"/>
      <c r="B254" s="125" t="s">
        <v>87</v>
      </c>
      <c r="C254" s="218" t="s">
        <v>88</v>
      </c>
      <c r="D254" s="213"/>
      <c r="E254" s="213"/>
      <c r="F254" s="213"/>
      <c r="G254" s="212">
        <v>0</v>
      </c>
      <c r="H254" s="213"/>
      <c r="I254" s="126">
        <v>0</v>
      </c>
      <c r="J254" s="126">
        <v>0</v>
      </c>
      <c r="K254" s="212">
        <v>0</v>
      </c>
      <c r="L254" s="213"/>
      <c r="M254" s="213"/>
      <c r="N254" s="212">
        <v>0</v>
      </c>
      <c r="O254" s="212"/>
      <c r="P254" s="212"/>
    </row>
    <row r="255" spans="1:16" x14ac:dyDescent="0.3">
      <c r="A255" s="130"/>
      <c r="B255" s="130" t="s">
        <v>47</v>
      </c>
      <c r="C255" s="217" t="s">
        <v>207</v>
      </c>
      <c r="D255" s="215"/>
      <c r="E255" s="215"/>
      <c r="F255" s="215"/>
      <c r="G255" s="216">
        <v>0</v>
      </c>
      <c r="H255" s="215"/>
      <c r="I255" s="132">
        <v>0</v>
      </c>
      <c r="J255" s="132">
        <v>0</v>
      </c>
      <c r="K255" s="216">
        <v>0</v>
      </c>
      <c r="L255" s="215"/>
      <c r="M255" s="215"/>
      <c r="N255" s="216">
        <v>0</v>
      </c>
      <c r="O255" s="216"/>
      <c r="P255" s="216"/>
    </row>
    <row r="256" spans="1:16" x14ac:dyDescent="0.3">
      <c r="A256" s="130"/>
      <c r="B256" s="130" t="s">
        <v>157</v>
      </c>
      <c r="C256" s="217" t="s">
        <v>27</v>
      </c>
      <c r="D256" s="215"/>
      <c r="E256" s="215"/>
      <c r="F256" s="215"/>
      <c r="G256" s="216">
        <v>0</v>
      </c>
      <c r="H256" s="215"/>
      <c r="I256" s="132">
        <v>0</v>
      </c>
      <c r="J256" s="132">
        <v>0</v>
      </c>
      <c r="K256" s="216">
        <v>0</v>
      </c>
      <c r="L256" s="215"/>
      <c r="M256" s="215"/>
      <c r="N256" s="216">
        <v>0</v>
      </c>
      <c r="O256" s="216"/>
      <c r="P256" s="216"/>
    </row>
    <row r="257" spans="1:16" x14ac:dyDescent="0.3">
      <c r="A257" s="130"/>
      <c r="B257" s="130" t="s">
        <v>159</v>
      </c>
      <c r="C257" s="217" t="s">
        <v>29</v>
      </c>
      <c r="D257" s="215"/>
      <c r="E257" s="215"/>
      <c r="F257" s="215"/>
      <c r="G257" s="216">
        <v>0</v>
      </c>
      <c r="H257" s="215"/>
      <c r="I257" s="132">
        <v>0</v>
      </c>
      <c r="J257" s="132">
        <v>0</v>
      </c>
      <c r="K257" s="216">
        <v>0</v>
      </c>
      <c r="L257" s="215"/>
      <c r="M257" s="215"/>
      <c r="N257" s="216">
        <v>0</v>
      </c>
      <c r="O257" s="216"/>
      <c r="P257" s="216"/>
    </row>
    <row r="258" spans="1:16" x14ac:dyDescent="0.3">
      <c r="A258" s="130"/>
      <c r="B258" s="130" t="s">
        <v>50</v>
      </c>
      <c r="C258" s="217" t="s">
        <v>227</v>
      </c>
      <c r="D258" s="215"/>
      <c r="E258" s="215"/>
      <c r="F258" s="215"/>
      <c r="G258" s="216">
        <v>0</v>
      </c>
      <c r="H258" s="215"/>
      <c r="I258" s="132">
        <v>0</v>
      </c>
      <c r="J258" s="132">
        <v>0</v>
      </c>
      <c r="K258" s="216">
        <v>0</v>
      </c>
      <c r="L258" s="215"/>
      <c r="M258" s="215"/>
      <c r="N258" s="216">
        <v>0</v>
      </c>
      <c r="O258" s="216"/>
      <c r="P258" s="216"/>
    </row>
    <row r="259" spans="1:16" ht="14.25" customHeight="1" x14ac:dyDescent="0.3">
      <c r="A259" s="130"/>
      <c r="B259" s="130" t="s">
        <v>157</v>
      </c>
      <c r="C259" s="217" t="s">
        <v>27</v>
      </c>
      <c r="D259" s="215"/>
      <c r="E259" s="215"/>
      <c r="F259" s="215"/>
      <c r="G259" s="216">
        <v>0</v>
      </c>
      <c r="H259" s="215"/>
      <c r="I259" s="132">
        <v>0</v>
      </c>
      <c r="J259" s="132">
        <v>0</v>
      </c>
      <c r="K259" s="216">
        <v>0</v>
      </c>
      <c r="L259" s="215"/>
      <c r="M259" s="215"/>
      <c r="N259" s="216">
        <v>0</v>
      </c>
      <c r="O259" s="216"/>
      <c r="P259" s="216"/>
    </row>
    <row r="260" spans="1:16" x14ac:dyDescent="0.3">
      <c r="A260" s="130"/>
      <c r="B260" s="130" t="s">
        <v>159</v>
      </c>
      <c r="C260" s="217" t="s">
        <v>29</v>
      </c>
      <c r="D260" s="215"/>
      <c r="E260" s="215"/>
      <c r="F260" s="215"/>
      <c r="G260" s="216">
        <v>0</v>
      </c>
      <c r="H260" s="215"/>
      <c r="I260" s="132">
        <v>0</v>
      </c>
      <c r="J260" s="132">
        <v>0</v>
      </c>
      <c r="K260" s="216">
        <v>0</v>
      </c>
      <c r="L260" s="215"/>
      <c r="M260" s="215"/>
      <c r="N260" s="216">
        <v>0</v>
      </c>
      <c r="O260" s="216"/>
      <c r="P260" s="216"/>
    </row>
    <row r="261" spans="1:16" ht="20.399999999999999" x14ac:dyDescent="0.3">
      <c r="A261" s="125"/>
      <c r="B261" s="125" t="s">
        <v>89</v>
      </c>
      <c r="C261" s="218" t="s">
        <v>90</v>
      </c>
      <c r="D261" s="213"/>
      <c r="E261" s="213"/>
      <c r="F261" s="213"/>
      <c r="G261" s="212">
        <v>0</v>
      </c>
      <c r="H261" s="213"/>
      <c r="I261" s="126">
        <v>0</v>
      </c>
      <c r="J261" s="126">
        <v>500</v>
      </c>
      <c r="K261" s="212">
        <v>500</v>
      </c>
      <c r="L261" s="213"/>
      <c r="M261" s="213"/>
      <c r="N261" s="212">
        <v>500</v>
      </c>
      <c r="O261" s="212"/>
      <c r="P261" s="212"/>
    </row>
    <row r="262" spans="1:16" x14ac:dyDescent="0.3">
      <c r="A262" s="130"/>
      <c r="B262" s="130" t="s">
        <v>35</v>
      </c>
      <c r="C262" s="217" t="s">
        <v>34</v>
      </c>
      <c r="D262" s="215"/>
      <c r="E262" s="215"/>
      <c r="F262" s="215"/>
      <c r="G262" s="216">
        <v>0</v>
      </c>
      <c r="H262" s="215"/>
      <c r="I262" s="132">
        <v>0</v>
      </c>
      <c r="J262" s="132">
        <v>500</v>
      </c>
      <c r="K262" s="216">
        <v>500</v>
      </c>
      <c r="L262" s="215"/>
      <c r="M262" s="215"/>
      <c r="N262" s="216">
        <v>500</v>
      </c>
      <c r="O262" s="216"/>
      <c r="P262" s="216"/>
    </row>
    <row r="263" spans="1:16" x14ac:dyDescent="0.3">
      <c r="A263" s="130"/>
      <c r="B263" s="130" t="s">
        <v>157</v>
      </c>
      <c r="C263" s="217" t="s">
        <v>27</v>
      </c>
      <c r="D263" s="215"/>
      <c r="E263" s="215"/>
      <c r="F263" s="215"/>
      <c r="G263" s="216">
        <v>0</v>
      </c>
      <c r="H263" s="215"/>
      <c r="I263" s="132">
        <v>0</v>
      </c>
      <c r="J263" s="132">
        <v>500</v>
      </c>
      <c r="K263" s="216">
        <v>500</v>
      </c>
      <c r="L263" s="215"/>
      <c r="M263" s="215"/>
      <c r="N263" s="216">
        <v>500</v>
      </c>
      <c r="O263" s="216"/>
      <c r="P263" s="216"/>
    </row>
    <row r="264" spans="1:16" ht="21.75" customHeight="1" x14ac:dyDescent="0.3">
      <c r="A264" s="130"/>
      <c r="B264" s="130" t="s">
        <v>162</v>
      </c>
      <c r="C264" s="217" t="s">
        <v>186</v>
      </c>
      <c r="D264" s="215"/>
      <c r="E264" s="215"/>
      <c r="F264" s="215"/>
      <c r="G264" s="216">
        <v>0</v>
      </c>
      <c r="H264" s="215"/>
      <c r="I264" s="132">
        <v>0</v>
      </c>
      <c r="J264" s="132">
        <v>500</v>
      </c>
      <c r="K264" s="216">
        <v>500</v>
      </c>
      <c r="L264" s="215"/>
      <c r="M264" s="215"/>
      <c r="N264" s="216">
        <v>500</v>
      </c>
      <c r="O264" s="216"/>
      <c r="P264" s="216"/>
    </row>
    <row r="265" spans="1:16" ht="20.399999999999999" x14ac:dyDescent="0.3">
      <c r="A265" s="125"/>
      <c r="B265" s="125" t="s">
        <v>91</v>
      </c>
      <c r="C265" s="218" t="s">
        <v>92</v>
      </c>
      <c r="D265" s="213"/>
      <c r="E265" s="213"/>
      <c r="F265" s="213"/>
      <c r="G265" s="212">
        <v>2450</v>
      </c>
      <c r="H265" s="213"/>
      <c r="I265" s="126">
        <v>1260</v>
      </c>
      <c r="J265" s="126">
        <v>2000</v>
      </c>
      <c r="K265" s="212">
        <v>2000</v>
      </c>
      <c r="L265" s="213"/>
      <c r="M265" s="213"/>
      <c r="N265" s="212">
        <v>2000</v>
      </c>
      <c r="O265" s="212"/>
      <c r="P265" s="212"/>
    </row>
    <row r="266" spans="1:16" ht="14.25" customHeight="1" x14ac:dyDescent="0.3">
      <c r="A266" s="130"/>
      <c r="B266" s="130" t="s">
        <v>47</v>
      </c>
      <c r="C266" s="217" t="s">
        <v>207</v>
      </c>
      <c r="D266" s="215"/>
      <c r="E266" s="215"/>
      <c r="F266" s="215"/>
      <c r="G266" s="216">
        <v>0</v>
      </c>
      <c r="H266" s="215"/>
      <c r="I266" s="132">
        <v>0</v>
      </c>
      <c r="J266" s="132">
        <v>2000</v>
      </c>
      <c r="K266" s="216">
        <v>2000</v>
      </c>
      <c r="L266" s="215"/>
      <c r="M266" s="215"/>
      <c r="N266" s="216">
        <v>2000</v>
      </c>
      <c r="O266" s="216"/>
      <c r="P266" s="216"/>
    </row>
    <row r="267" spans="1:16" x14ac:dyDescent="0.3">
      <c r="A267" s="130"/>
      <c r="B267" s="130" t="s">
        <v>157</v>
      </c>
      <c r="C267" s="217" t="s">
        <v>27</v>
      </c>
      <c r="D267" s="215"/>
      <c r="E267" s="215"/>
      <c r="F267" s="215"/>
      <c r="G267" s="216">
        <v>0</v>
      </c>
      <c r="H267" s="215"/>
      <c r="I267" s="132">
        <v>0</v>
      </c>
      <c r="J267" s="132">
        <v>2000</v>
      </c>
      <c r="K267" s="216">
        <v>2000</v>
      </c>
      <c r="L267" s="215"/>
      <c r="M267" s="215"/>
      <c r="N267" s="216">
        <v>2000</v>
      </c>
      <c r="O267" s="216"/>
      <c r="P267" s="216"/>
    </row>
    <row r="268" spans="1:16" ht="20.25" customHeight="1" x14ac:dyDescent="0.3">
      <c r="A268" s="130"/>
      <c r="B268" s="130" t="s">
        <v>162</v>
      </c>
      <c r="C268" s="217" t="s">
        <v>186</v>
      </c>
      <c r="D268" s="215"/>
      <c r="E268" s="215"/>
      <c r="F268" s="215"/>
      <c r="G268" s="216">
        <v>0</v>
      </c>
      <c r="H268" s="215"/>
      <c r="I268" s="132">
        <v>0</v>
      </c>
      <c r="J268" s="132">
        <v>2000</v>
      </c>
      <c r="K268" s="216">
        <v>2000</v>
      </c>
      <c r="L268" s="215"/>
      <c r="M268" s="215"/>
      <c r="N268" s="216">
        <v>2000</v>
      </c>
      <c r="O268" s="216"/>
      <c r="P268" s="216"/>
    </row>
    <row r="269" spans="1:16" x14ac:dyDescent="0.3">
      <c r="A269" s="130"/>
      <c r="B269" s="130" t="s">
        <v>182</v>
      </c>
      <c r="C269" s="217" t="s">
        <v>183</v>
      </c>
      <c r="D269" s="215"/>
      <c r="E269" s="215"/>
      <c r="F269" s="215"/>
      <c r="G269" s="216">
        <v>0</v>
      </c>
      <c r="H269" s="215"/>
      <c r="I269" s="132">
        <v>0</v>
      </c>
      <c r="J269" s="132">
        <v>0</v>
      </c>
      <c r="K269" s="216">
        <v>0</v>
      </c>
      <c r="L269" s="215"/>
      <c r="M269" s="215"/>
      <c r="N269" s="216">
        <v>0</v>
      </c>
      <c r="O269" s="216"/>
      <c r="P269" s="216"/>
    </row>
    <row r="270" spans="1:16" x14ac:dyDescent="0.3">
      <c r="A270" s="130"/>
      <c r="B270" s="130" t="s">
        <v>184</v>
      </c>
      <c r="C270" s="217" t="s">
        <v>224</v>
      </c>
      <c r="D270" s="215"/>
      <c r="E270" s="215"/>
      <c r="F270" s="215"/>
      <c r="G270" s="216">
        <v>0</v>
      </c>
      <c r="H270" s="215"/>
      <c r="I270" s="132">
        <v>0</v>
      </c>
      <c r="J270" s="132">
        <v>0</v>
      </c>
      <c r="K270" s="216">
        <v>0</v>
      </c>
      <c r="L270" s="215"/>
      <c r="M270" s="215"/>
      <c r="N270" s="216">
        <v>0</v>
      </c>
      <c r="O270" s="216"/>
      <c r="P270" s="216"/>
    </row>
    <row r="271" spans="1:16" x14ac:dyDescent="0.3">
      <c r="A271" s="130"/>
      <c r="B271" s="130" t="s">
        <v>50</v>
      </c>
      <c r="C271" s="214" t="s">
        <v>246</v>
      </c>
      <c r="D271" s="215"/>
      <c r="E271" s="215"/>
      <c r="F271" s="215"/>
      <c r="G271" s="216">
        <v>2450</v>
      </c>
      <c r="H271" s="215"/>
      <c r="I271" s="132">
        <v>1260</v>
      </c>
      <c r="J271" s="132">
        <v>0</v>
      </c>
      <c r="K271" s="216">
        <v>0</v>
      </c>
      <c r="L271" s="215"/>
      <c r="M271" s="215"/>
      <c r="N271" s="216">
        <v>0</v>
      </c>
      <c r="O271" s="216"/>
      <c r="P271" s="216"/>
    </row>
    <row r="272" spans="1:16" x14ac:dyDescent="0.3">
      <c r="A272" s="130"/>
      <c r="B272" s="130" t="s">
        <v>157</v>
      </c>
      <c r="C272" s="217" t="s">
        <v>27</v>
      </c>
      <c r="D272" s="215"/>
      <c r="E272" s="215"/>
      <c r="F272" s="215"/>
      <c r="G272" s="216">
        <v>2150</v>
      </c>
      <c r="H272" s="215"/>
      <c r="I272" s="132">
        <v>1260</v>
      </c>
      <c r="J272" s="132">
        <v>0</v>
      </c>
      <c r="K272" s="216">
        <v>0</v>
      </c>
      <c r="L272" s="215"/>
      <c r="M272" s="215"/>
      <c r="N272" s="216">
        <v>0</v>
      </c>
      <c r="O272" s="216"/>
      <c r="P272" s="216"/>
    </row>
    <row r="273" spans="1:16" ht="21.75" customHeight="1" x14ac:dyDescent="0.3">
      <c r="A273" s="130"/>
      <c r="B273" s="130" t="s">
        <v>162</v>
      </c>
      <c r="C273" s="217" t="s">
        <v>186</v>
      </c>
      <c r="D273" s="215"/>
      <c r="E273" s="215"/>
      <c r="F273" s="215"/>
      <c r="G273" s="216">
        <v>2150</v>
      </c>
      <c r="H273" s="215"/>
      <c r="I273" s="132">
        <v>1260</v>
      </c>
      <c r="J273" s="132">
        <v>0</v>
      </c>
      <c r="K273" s="216">
        <v>0</v>
      </c>
      <c r="L273" s="215"/>
      <c r="M273" s="215"/>
      <c r="N273" s="216">
        <v>0</v>
      </c>
      <c r="O273" s="216"/>
      <c r="P273" s="216"/>
    </row>
    <row r="274" spans="1:16" ht="13.5" customHeight="1" x14ac:dyDescent="0.3">
      <c r="A274" s="130"/>
      <c r="B274" s="130" t="s">
        <v>182</v>
      </c>
      <c r="C274" s="217" t="s">
        <v>183</v>
      </c>
      <c r="D274" s="215"/>
      <c r="E274" s="215"/>
      <c r="F274" s="215"/>
      <c r="G274" s="216">
        <v>300</v>
      </c>
      <c r="H274" s="215"/>
      <c r="I274" s="132">
        <v>0</v>
      </c>
      <c r="J274" s="132">
        <v>0</v>
      </c>
      <c r="K274" s="216">
        <v>0</v>
      </c>
      <c r="L274" s="215"/>
      <c r="M274" s="215"/>
      <c r="N274" s="216">
        <v>0</v>
      </c>
      <c r="O274" s="216"/>
      <c r="P274" s="216"/>
    </row>
    <row r="275" spans="1:16" x14ac:dyDescent="0.3">
      <c r="A275" s="130"/>
      <c r="B275" s="130" t="s">
        <v>184</v>
      </c>
      <c r="C275" s="217" t="s">
        <v>224</v>
      </c>
      <c r="D275" s="215"/>
      <c r="E275" s="215"/>
      <c r="F275" s="215"/>
      <c r="G275" s="216">
        <v>300</v>
      </c>
      <c r="H275" s="215"/>
      <c r="I275" s="132">
        <v>0</v>
      </c>
      <c r="J275" s="132">
        <v>0</v>
      </c>
      <c r="K275" s="216">
        <v>0</v>
      </c>
      <c r="L275" s="215"/>
      <c r="M275" s="215"/>
      <c r="N275" s="216">
        <v>0</v>
      </c>
      <c r="O275" s="216"/>
      <c r="P275" s="216"/>
    </row>
    <row r="276" spans="1:16" ht="20.399999999999999" x14ac:dyDescent="0.3">
      <c r="A276" s="125"/>
      <c r="B276" s="125" t="s">
        <v>93</v>
      </c>
      <c r="C276" s="218" t="s">
        <v>94</v>
      </c>
      <c r="D276" s="213"/>
      <c r="E276" s="213"/>
      <c r="F276" s="213"/>
      <c r="G276" s="212">
        <v>1300</v>
      </c>
      <c r="H276" s="213"/>
      <c r="I276" s="126">
        <v>1300</v>
      </c>
      <c r="J276" s="126">
        <v>1300</v>
      </c>
      <c r="K276" s="212">
        <v>1300</v>
      </c>
      <c r="L276" s="213"/>
      <c r="M276" s="213"/>
      <c r="N276" s="212">
        <v>1300</v>
      </c>
      <c r="O276" s="212"/>
      <c r="P276" s="212"/>
    </row>
    <row r="277" spans="1:16" x14ac:dyDescent="0.3">
      <c r="A277" s="130"/>
      <c r="B277" s="130" t="s">
        <v>35</v>
      </c>
      <c r="C277" s="217" t="s">
        <v>34</v>
      </c>
      <c r="D277" s="215"/>
      <c r="E277" s="215"/>
      <c r="F277" s="215"/>
      <c r="G277" s="216">
        <v>1300</v>
      </c>
      <c r="H277" s="215"/>
      <c r="I277" s="132">
        <v>1300</v>
      </c>
      <c r="J277" s="132">
        <v>1300</v>
      </c>
      <c r="K277" s="216">
        <v>1300</v>
      </c>
      <c r="L277" s="215"/>
      <c r="M277" s="215"/>
      <c r="N277" s="216">
        <v>1300</v>
      </c>
      <c r="O277" s="216"/>
      <c r="P277" s="216"/>
    </row>
    <row r="278" spans="1:16" x14ac:dyDescent="0.3">
      <c r="A278" s="130"/>
      <c r="B278" s="130" t="s">
        <v>157</v>
      </c>
      <c r="C278" s="217" t="s">
        <v>27</v>
      </c>
      <c r="D278" s="215"/>
      <c r="E278" s="215"/>
      <c r="F278" s="215"/>
      <c r="G278" s="216">
        <v>1300</v>
      </c>
      <c r="H278" s="215"/>
      <c r="I278" s="132">
        <v>1300</v>
      </c>
      <c r="J278" s="132">
        <v>1300</v>
      </c>
      <c r="K278" s="216">
        <v>1300</v>
      </c>
      <c r="L278" s="215"/>
      <c r="M278" s="215"/>
      <c r="N278" s="216">
        <v>1300</v>
      </c>
      <c r="O278" s="216"/>
      <c r="P278" s="216"/>
    </row>
    <row r="279" spans="1:16" x14ac:dyDescent="0.3">
      <c r="A279" s="130"/>
      <c r="B279" s="130" t="s">
        <v>159</v>
      </c>
      <c r="C279" s="217" t="s">
        <v>29</v>
      </c>
      <c r="D279" s="215"/>
      <c r="E279" s="215"/>
      <c r="F279" s="215"/>
      <c r="G279" s="216">
        <v>850</v>
      </c>
      <c r="H279" s="215"/>
      <c r="I279" s="132">
        <v>850</v>
      </c>
      <c r="J279" s="132">
        <v>850</v>
      </c>
      <c r="K279" s="216">
        <v>850</v>
      </c>
      <c r="L279" s="215"/>
      <c r="M279" s="215"/>
      <c r="N279" s="216">
        <v>850</v>
      </c>
      <c r="O279" s="216"/>
      <c r="P279" s="216"/>
    </row>
    <row r="280" spans="1:16" ht="21.75" customHeight="1" x14ac:dyDescent="0.3">
      <c r="A280" s="130"/>
      <c r="B280" s="130" t="s">
        <v>162</v>
      </c>
      <c r="C280" s="217" t="s">
        <v>186</v>
      </c>
      <c r="D280" s="215"/>
      <c r="E280" s="215"/>
      <c r="F280" s="215"/>
      <c r="G280" s="216">
        <v>450</v>
      </c>
      <c r="H280" s="215"/>
      <c r="I280" s="132">
        <v>450</v>
      </c>
      <c r="J280" s="132">
        <v>450</v>
      </c>
      <c r="K280" s="216">
        <v>450</v>
      </c>
      <c r="L280" s="215"/>
      <c r="M280" s="215"/>
      <c r="N280" s="216">
        <v>450</v>
      </c>
      <c r="O280" s="216"/>
      <c r="P280" s="216"/>
    </row>
    <row r="281" spans="1:16" ht="20.399999999999999" x14ac:dyDescent="0.3">
      <c r="A281" s="125"/>
      <c r="B281" s="125" t="s">
        <v>95</v>
      </c>
      <c r="C281" s="218" t="s">
        <v>96</v>
      </c>
      <c r="D281" s="213"/>
      <c r="E281" s="213"/>
      <c r="F281" s="213"/>
      <c r="G281" s="212">
        <v>0</v>
      </c>
      <c r="H281" s="213"/>
      <c r="I281" s="126">
        <v>130</v>
      </c>
      <c r="J281" s="126">
        <v>130</v>
      </c>
      <c r="K281" s="212">
        <v>130</v>
      </c>
      <c r="L281" s="213"/>
      <c r="M281" s="213"/>
      <c r="N281" s="212">
        <v>130</v>
      </c>
      <c r="O281" s="212"/>
      <c r="P281" s="212"/>
    </row>
    <row r="282" spans="1:16" x14ac:dyDescent="0.3">
      <c r="A282" s="130"/>
      <c r="B282" s="130" t="s">
        <v>211</v>
      </c>
      <c r="C282" s="217" t="s">
        <v>52</v>
      </c>
      <c r="D282" s="215"/>
      <c r="E282" s="215"/>
      <c r="F282" s="215"/>
      <c r="G282" s="216">
        <v>0</v>
      </c>
      <c r="H282" s="215"/>
      <c r="I282" s="132">
        <v>0</v>
      </c>
      <c r="J282" s="132">
        <v>130</v>
      </c>
      <c r="K282" s="216">
        <v>130</v>
      </c>
      <c r="L282" s="215"/>
      <c r="M282" s="215"/>
      <c r="N282" s="216">
        <v>130</v>
      </c>
      <c r="O282" s="216"/>
      <c r="P282" s="216"/>
    </row>
    <row r="283" spans="1:16" x14ac:dyDescent="0.3">
      <c r="A283" s="130"/>
      <c r="B283" s="130" t="s">
        <v>157</v>
      </c>
      <c r="C283" s="217" t="s">
        <v>27</v>
      </c>
      <c r="D283" s="215"/>
      <c r="E283" s="215"/>
      <c r="F283" s="215"/>
      <c r="G283" s="216">
        <v>0</v>
      </c>
      <c r="H283" s="215"/>
      <c r="I283" s="132">
        <v>0</v>
      </c>
      <c r="J283" s="132">
        <v>130</v>
      </c>
      <c r="K283" s="216">
        <v>130</v>
      </c>
      <c r="L283" s="215"/>
      <c r="M283" s="215"/>
      <c r="N283" s="216">
        <v>130</v>
      </c>
      <c r="O283" s="216"/>
      <c r="P283" s="216"/>
    </row>
    <row r="284" spans="1:16" x14ac:dyDescent="0.3">
      <c r="A284" s="130"/>
      <c r="B284" s="130" t="s">
        <v>159</v>
      </c>
      <c r="C284" s="217" t="s">
        <v>29</v>
      </c>
      <c r="D284" s="215"/>
      <c r="E284" s="215"/>
      <c r="F284" s="215"/>
      <c r="G284" s="216">
        <v>0</v>
      </c>
      <c r="H284" s="215"/>
      <c r="I284" s="132">
        <v>0</v>
      </c>
      <c r="J284" s="132">
        <v>130</v>
      </c>
      <c r="K284" s="216">
        <v>130</v>
      </c>
      <c r="L284" s="215"/>
      <c r="M284" s="215"/>
      <c r="N284" s="216">
        <v>130</v>
      </c>
      <c r="O284" s="216"/>
      <c r="P284" s="216"/>
    </row>
    <row r="285" spans="1:16" ht="15" customHeight="1" x14ac:dyDescent="0.3">
      <c r="A285" s="130"/>
      <c r="B285" s="130" t="s">
        <v>54</v>
      </c>
      <c r="C285" s="217" t="s">
        <v>212</v>
      </c>
      <c r="D285" s="215"/>
      <c r="E285" s="215"/>
      <c r="F285" s="215"/>
      <c r="G285" s="216">
        <v>0</v>
      </c>
      <c r="H285" s="215"/>
      <c r="I285" s="132">
        <v>130</v>
      </c>
      <c r="J285" s="132">
        <v>0</v>
      </c>
      <c r="K285" s="216">
        <v>0</v>
      </c>
      <c r="L285" s="215"/>
      <c r="M285" s="215"/>
      <c r="N285" s="216">
        <v>0</v>
      </c>
      <c r="O285" s="216"/>
      <c r="P285" s="216"/>
    </row>
    <row r="286" spans="1:16" x14ac:dyDescent="0.3">
      <c r="A286" s="130"/>
      <c r="B286" s="130" t="s">
        <v>157</v>
      </c>
      <c r="C286" s="217" t="s">
        <v>27</v>
      </c>
      <c r="D286" s="215"/>
      <c r="E286" s="215"/>
      <c r="F286" s="215"/>
      <c r="G286" s="216">
        <v>0</v>
      </c>
      <c r="H286" s="215"/>
      <c r="I286" s="132">
        <v>130</v>
      </c>
      <c r="J286" s="132">
        <v>0</v>
      </c>
      <c r="K286" s="216">
        <v>0</v>
      </c>
      <c r="L286" s="215"/>
      <c r="M286" s="215"/>
      <c r="N286" s="216">
        <v>0</v>
      </c>
      <c r="O286" s="216"/>
      <c r="P286" s="216"/>
    </row>
    <row r="287" spans="1:16" x14ac:dyDescent="0.3">
      <c r="A287" s="130"/>
      <c r="B287" s="130" t="s">
        <v>159</v>
      </c>
      <c r="C287" s="217" t="s">
        <v>29</v>
      </c>
      <c r="D287" s="215"/>
      <c r="E287" s="215"/>
      <c r="F287" s="215"/>
      <c r="G287" s="216">
        <v>0</v>
      </c>
      <c r="H287" s="215"/>
      <c r="I287" s="132">
        <v>130</v>
      </c>
      <c r="J287" s="132">
        <v>0</v>
      </c>
      <c r="K287" s="216">
        <v>0</v>
      </c>
      <c r="L287" s="215"/>
      <c r="M287" s="215"/>
      <c r="N287" s="216">
        <v>0</v>
      </c>
      <c r="O287" s="216"/>
      <c r="P287" s="216"/>
    </row>
    <row r="288" spans="1:16" ht="20.399999999999999" x14ac:dyDescent="0.3">
      <c r="A288" s="125"/>
      <c r="B288" s="125" t="s">
        <v>97</v>
      </c>
      <c r="C288" s="218" t="s">
        <v>98</v>
      </c>
      <c r="D288" s="213"/>
      <c r="E288" s="213"/>
      <c r="F288" s="213"/>
      <c r="G288" s="212">
        <v>2922.37</v>
      </c>
      <c r="H288" s="213"/>
      <c r="I288" s="126">
        <v>3700</v>
      </c>
      <c r="J288" s="126">
        <v>3700</v>
      </c>
      <c r="K288" s="212">
        <v>3700</v>
      </c>
      <c r="L288" s="213"/>
      <c r="M288" s="213"/>
      <c r="N288" s="212">
        <v>3700</v>
      </c>
      <c r="O288" s="212"/>
      <c r="P288" s="212"/>
    </row>
    <row r="289" spans="1:16" x14ac:dyDescent="0.3">
      <c r="A289" s="130"/>
      <c r="B289" s="130" t="s">
        <v>205</v>
      </c>
      <c r="C289" s="217" t="s">
        <v>206</v>
      </c>
      <c r="D289" s="215"/>
      <c r="E289" s="215"/>
      <c r="F289" s="215"/>
      <c r="G289" s="216">
        <v>0</v>
      </c>
      <c r="H289" s="215"/>
      <c r="I289" s="132">
        <v>0</v>
      </c>
      <c r="J289" s="132">
        <v>3700</v>
      </c>
      <c r="K289" s="216">
        <v>3700</v>
      </c>
      <c r="L289" s="215"/>
      <c r="M289" s="215"/>
      <c r="N289" s="216">
        <v>3700</v>
      </c>
      <c r="O289" s="216"/>
      <c r="P289" s="216"/>
    </row>
    <row r="290" spans="1:16" x14ac:dyDescent="0.3">
      <c r="A290" s="130"/>
      <c r="B290" s="130" t="s">
        <v>157</v>
      </c>
      <c r="C290" s="217" t="s">
        <v>27</v>
      </c>
      <c r="D290" s="215"/>
      <c r="E290" s="215"/>
      <c r="F290" s="215"/>
      <c r="G290" s="216">
        <v>0</v>
      </c>
      <c r="H290" s="215"/>
      <c r="I290" s="132">
        <v>0</v>
      </c>
      <c r="J290" s="132">
        <v>3700</v>
      </c>
      <c r="K290" s="216">
        <v>3700</v>
      </c>
      <c r="L290" s="215"/>
      <c r="M290" s="215"/>
      <c r="N290" s="216">
        <v>3700</v>
      </c>
      <c r="O290" s="216"/>
      <c r="P290" s="216"/>
    </row>
    <row r="291" spans="1:16" ht="14.25" customHeight="1" x14ac:dyDescent="0.3">
      <c r="A291" s="130"/>
      <c r="B291" s="130" t="s">
        <v>159</v>
      </c>
      <c r="C291" s="217" t="s">
        <v>29</v>
      </c>
      <c r="D291" s="215"/>
      <c r="E291" s="215"/>
      <c r="F291" s="215"/>
      <c r="G291" s="216">
        <v>0</v>
      </c>
      <c r="H291" s="215"/>
      <c r="I291" s="132">
        <v>0</v>
      </c>
      <c r="J291" s="132">
        <v>3700</v>
      </c>
      <c r="K291" s="216">
        <v>3700</v>
      </c>
      <c r="L291" s="215"/>
      <c r="M291" s="215"/>
      <c r="N291" s="216">
        <v>3700</v>
      </c>
      <c r="O291" s="216"/>
      <c r="P291" s="216"/>
    </row>
    <row r="292" spans="1:16" x14ac:dyDescent="0.3">
      <c r="A292" s="130"/>
      <c r="B292" s="130" t="s">
        <v>182</v>
      </c>
      <c r="C292" s="217" t="s">
        <v>183</v>
      </c>
      <c r="D292" s="215"/>
      <c r="E292" s="215"/>
      <c r="F292" s="215"/>
      <c r="G292" s="216">
        <v>0</v>
      </c>
      <c r="H292" s="215"/>
      <c r="I292" s="132">
        <v>0</v>
      </c>
      <c r="J292" s="132">
        <v>0</v>
      </c>
      <c r="K292" s="216">
        <v>0</v>
      </c>
      <c r="L292" s="215"/>
      <c r="M292" s="215"/>
      <c r="N292" s="216">
        <v>0</v>
      </c>
      <c r="O292" s="216"/>
      <c r="P292" s="216"/>
    </row>
    <row r="293" spans="1:16" x14ac:dyDescent="0.3">
      <c r="A293" s="130"/>
      <c r="B293" s="130" t="s">
        <v>184</v>
      </c>
      <c r="C293" s="217" t="s">
        <v>224</v>
      </c>
      <c r="D293" s="215"/>
      <c r="E293" s="215"/>
      <c r="F293" s="215"/>
      <c r="G293" s="216">
        <v>0</v>
      </c>
      <c r="H293" s="215"/>
      <c r="I293" s="132">
        <v>0</v>
      </c>
      <c r="J293" s="132">
        <v>0</v>
      </c>
      <c r="K293" s="216">
        <v>0</v>
      </c>
      <c r="L293" s="215"/>
      <c r="M293" s="215"/>
      <c r="N293" s="216">
        <v>0</v>
      </c>
      <c r="O293" s="216"/>
      <c r="P293" s="216"/>
    </row>
    <row r="294" spans="1:16" x14ac:dyDescent="0.3">
      <c r="A294" s="130"/>
      <c r="B294" s="130" t="s">
        <v>48</v>
      </c>
      <c r="C294" s="214" t="s">
        <v>241</v>
      </c>
      <c r="D294" s="215"/>
      <c r="E294" s="215"/>
      <c r="F294" s="215"/>
      <c r="G294" s="216">
        <v>2922.37</v>
      </c>
      <c r="H294" s="215"/>
      <c r="I294" s="132">
        <v>3700</v>
      </c>
      <c r="J294" s="132">
        <v>0</v>
      </c>
      <c r="K294" s="216">
        <v>0</v>
      </c>
      <c r="L294" s="215"/>
      <c r="M294" s="215"/>
      <c r="N294" s="216">
        <v>0</v>
      </c>
      <c r="O294" s="216"/>
      <c r="P294" s="216"/>
    </row>
    <row r="295" spans="1:16" x14ac:dyDescent="0.3">
      <c r="A295" s="130"/>
      <c r="B295" s="130" t="s">
        <v>157</v>
      </c>
      <c r="C295" s="217" t="s">
        <v>27</v>
      </c>
      <c r="D295" s="215"/>
      <c r="E295" s="215"/>
      <c r="F295" s="215"/>
      <c r="G295" s="216">
        <v>2116.7399999999998</v>
      </c>
      <c r="H295" s="215"/>
      <c r="I295" s="132">
        <v>3133.84</v>
      </c>
      <c r="J295" s="132">
        <v>0</v>
      </c>
      <c r="K295" s="216">
        <v>0</v>
      </c>
      <c r="L295" s="215"/>
      <c r="M295" s="215"/>
      <c r="N295" s="216">
        <v>0</v>
      </c>
      <c r="O295" s="216"/>
      <c r="P295" s="216"/>
    </row>
    <row r="296" spans="1:16" x14ac:dyDescent="0.3">
      <c r="A296" s="130"/>
      <c r="B296" s="130" t="s">
        <v>159</v>
      </c>
      <c r="C296" s="217" t="s">
        <v>29</v>
      </c>
      <c r="D296" s="215"/>
      <c r="E296" s="215"/>
      <c r="F296" s="215"/>
      <c r="G296" s="216">
        <v>2116.7399999999998</v>
      </c>
      <c r="H296" s="215"/>
      <c r="I296" s="132">
        <v>3133.84</v>
      </c>
      <c r="J296" s="132">
        <v>0</v>
      </c>
      <c r="K296" s="216">
        <v>0</v>
      </c>
      <c r="L296" s="215"/>
      <c r="M296" s="215"/>
      <c r="N296" s="216">
        <v>0</v>
      </c>
      <c r="O296" s="216"/>
      <c r="P296" s="216"/>
    </row>
    <row r="297" spans="1:16" x14ac:dyDescent="0.3">
      <c r="A297" s="130"/>
      <c r="B297" s="130" t="s">
        <v>182</v>
      </c>
      <c r="C297" s="217" t="s">
        <v>183</v>
      </c>
      <c r="D297" s="215"/>
      <c r="E297" s="215"/>
      <c r="F297" s="215"/>
      <c r="G297" s="216">
        <v>805.63</v>
      </c>
      <c r="H297" s="215"/>
      <c r="I297" s="132">
        <v>566.16</v>
      </c>
      <c r="J297" s="132">
        <v>0</v>
      </c>
      <c r="K297" s="216">
        <v>0</v>
      </c>
      <c r="L297" s="215"/>
      <c r="M297" s="215"/>
      <c r="N297" s="216">
        <v>0</v>
      </c>
      <c r="O297" s="216"/>
      <c r="P297" s="216"/>
    </row>
    <row r="298" spans="1:16" x14ac:dyDescent="0.3">
      <c r="A298" s="130"/>
      <c r="B298" s="130" t="s">
        <v>184</v>
      </c>
      <c r="C298" s="217" t="s">
        <v>224</v>
      </c>
      <c r="D298" s="215"/>
      <c r="E298" s="215"/>
      <c r="F298" s="215"/>
      <c r="G298" s="216">
        <v>805.63</v>
      </c>
      <c r="H298" s="215"/>
      <c r="I298" s="132">
        <v>566.16</v>
      </c>
      <c r="J298" s="132">
        <v>0</v>
      </c>
      <c r="K298" s="216">
        <v>0</v>
      </c>
      <c r="L298" s="215"/>
      <c r="M298" s="215"/>
      <c r="N298" s="216">
        <v>0</v>
      </c>
      <c r="O298" s="216"/>
      <c r="P298" s="216"/>
    </row>
    <row r="299" spans="1:16" x14ac:dyDescent="0.3">
      <c r="A299" s="139"/>
      <c r="B299" s="139" t="s">
        <v>99</v>
      </c>
      <c r="C299" s="227" t="s">
        <v>74</v>
      </c>
      <c r="D299" s="228"/>
      <c r="E299" s="228"/>
      <c r="F299" s="228"/>
      <c r="G299" s="229">
        <v>48534.96</v>
      </c>
      <c r="H299" s="228"/>
      <c r="I299" s="140">
        <v>75234.5</v>
      </c>
      <c r="J299" s="140">
        <v>52444.85</v>
      </c>
      <c r="K299" s="229">
        <v>52444.85</v>
      </c>
      <c r="L299" s="228"/>
      <c r="M299" s="228"/>
      <c r="N299" s="229">
        <v>52444.85</v>
      </c>
      <c r="O299" s="229"/>
      <c r="P299" s="229"/>
    </row>
    <row r="300" spans="1:16" ht="20.399999999999999" x14ac:dyDescent="0.3">
      <c r="A300" s="125"/>
      <c r="B300" s="125" t="s">
        <v>100</v>
      </c>
      <c r="C300" s="218" t="s">
        <v>101</v>
      </c>
      <c r="D300" s="213"/>
      <c r="E300" s="213"/>
      <c r="F300" s="213"/>
      <c r="G300" s="212">
        <v>2497.7199999999998</v>
      </c>
      <c r="H300" s="213"/>
      <c r="I300" s="126">
        <v>2600</v>
      </c>
      <c r="J300" s="126">
        <v>3000</v>
      </c>
      <c r="K300" s="212">
        <v>3000</v>
      </c>
      <c r="L300" s="213"/>
      <c r="M300" s="213"/>
      <c r="N300" s="212">
        <v>3000</v>
      </c>
      <c r="O300" s="212"/>
      <c r="P300" s="212"/>
    </row>
    <row r="301" spans="1:16" x14ac:dyDescent="0.3">
      <c r="A301" s="130"/>
      <c r="B301" s="130" t="s">
        <v>35</v>
      </c>
      <c r="C301" s="217" t="s">
        <v>34</v>
      </c>
      <c r="D301" s="215"/>
      <c r="E301" s="215"/>
      <c r="F301" s="215"/>
      <c r="G301" s="216">
        <v>2497.7199999999998</v>
      </c>
      <c r="H301" s="215"/>
      <c r="I301" s="132">
        <v>2600</v>
      </c>
      <c r="J301" s="132">
        <v>3000</v>
      </c>
      <c r="K301" s="216">
        <v>3000</v>
      </c>
      <c r="L301" s="215"/>
      <c r="M301" s="215"/>
      <c r="N301" s="216">
        <v>3000</v>
      </c>
      <c r="O301" s="216"/>
      <c r="P301" s="216"/>
    </row>
    <row r="302" spans="1:16" x14ac:dyDescent="0.3">
      <c r="A302" s="130"/>
      <c r="B302" s="130" t="s">
        <v>157</v>
      </c>
      <c r="C302" s="217" t="s">
        <v>27</v>
      </c>
      <c r="D302" s="215"/>
      <c r="E302" s="215"/>
      <c r="F302" s="215"/>
      <c r="G302" s="216">
        <v>2497.7199999999998</v>
      </c>
      <c r="H302" s="215"/>
      <c r="I302" s="132">
        <v>2600</v>
      </c>
      <c r="J302" s="132">
        <v>3000</v>
      </c>
      <c r="K302" s="216">
        <v>3000</v>
      </c>
      <c r="L302" s="215"/>
      <c r="M302" s="215"/>
      <c r="N302" s="216">
        <v>3000</v>
      </c>
      <c r="O302" s="216"/>
      <c r="P302" s="216"/>
    </row>
    <row r="303" spans="1:16" x14ac:dyDescent="0.3">
      <c r="A303" s="130"/>
      <c r="B303" s="130" t="s">
        <v>158</v>
      </c>
      <c r="C303" s="217" t="s">
        <v>28</v>
      </c>
      <c r="D303" s="215"/>
      <c r="E303" s="215"/>
      <c r="F303" s="215"/>
      <c r="G303" s="216">
        <v>1168.72</v>
      </c>
      <c r="H303" s="215"/>
      <c r="I303" s="132">
        <v>1271</v>
      </c>
      <c r="J303" s="132">
        <v>1671</v>
      </c>
      <c r="K303" s="216">
        <v>1671</v>
      </c>
      <c r="L303" s="215"/>
      <c r="M303" s="215"/>
      <c r="N303" s="216">
        <v>1671</v>
      </c>
      <c r="O303" s="216"/>
      <c r="P303" s="216"/>
    </row>
    <row r="304" spans="1:16" x14ac:dyDescent="0.3">
      <c r="A304" s="130"/>
      <c r="B304" s="130" t="s">
        <v>159</v>
      </c>
      <c r="C304" s="217" t="s">
        <v>29</v>
      </c>
      <c r="D304" s="215"/>
      <c r="E304" s="215"/>
      <c r="F304" s="215"/>
      <c r="G304" s="216">
        <v>1329</v>
      </c>
      <c r="H304" s="215"/>
      <c r="I304" s="132">
        <v>1329</v>
      </c>
      <c r="J304" s="132">
        <v>1329</v>
      </c>
      <c r="K304" s="216">
        <v>1329</v>
      </c>
      <c r="L304" s="215"/>
      <c r="M304" s="215"/>
      <c r="N304" s="216">
        <v>1329</v>
      </c>
      <c r="O304" s="216"/>
      <c r="P304" s="216"/>
    </row>
    <row r="305" spans="1:16" ht="24" customHeight="1" x14ac:dyDescent="0.3">
      <c r="A305" s="130"/>
      <c r="B305" s="130" t="s">
        <v>162</v>
      </c>
      <c r="C305" s="217" t="s">
        <v>186</v>
      </c>
      <c r="D305" s="215"/>
      <c r="E305" s="215"/>
      <c r="F305" s="215"/>
      <c r="G305" s="216">
        <v>0</v>
      </c>
      <c r="H305" s="215"/>
      <c r="I305" s="132">
        <v>0</v>
      </c>
      <c r="J305" s="132">
        <v>0</v>
      </c>
      <c r="K305" s="216">
        <v>0</v>
      </c>
      <c r="L305" s="215"/>
      <c r="M305" s="215"/>
      <c r="N305" s="216">
        <v>0</v>
      </c>
      <c r="O305" s="216"/>
      <c r="P305" s="216"/>
    </row>
    <row r="306" spans="1:16" ht="20.399999999999999" x14ac:dyDescent="0.3">
      <c r="A306" s="125"/>
      <c r="B306" s="125" t="s">
        <v>102</v>
      </c>
      <c r="C306" s="218" t="s">
        <v>103</v>
      </c>
      <c r="D306" s="213"/>
      <c r="E306" s="213"/>
      <c r="F306" s="213"/>
      <c r="G306" s="212">
        <v>76</v>
      </c>
      <c r="H306" s="213"/>
      <c r="I306" s="126">
        <v>150</v>
      </c>
      <c r="J306" s="126">
        <v>150</v>
      </c>
      <c r="K306" s="212">
        <v>150</v>
      </c>
      <c r="L306" s="213"/>
      <c r="M306" s="213"/>
      <c r="N306" s="212">
        <v>150</v>
      </c>
      <c r="O306" s="212"/>
      <c r="P306" s="212"/>
    </row>
    <row r="307" spans="1:16" x14ac:dyDescent="0.3">
      <c r="A307" s="130"/>
      <c r="B307" s="130" t="s">
        <v>205</v>
      </c>
      <c r="C307" s="217" t="s">
        <v>206</v>
      </c>
      <c r="D307" s="215"/>
      <c r="E307" s="215"/>
      <c r="F307" s="215"/>
      <c r="G307" s="216">
        <v>0</v>
      </c>
      <c r="H307" s="215"/>
      <c r="I307" s="132">
        <v>0</v>
      </c>
      <c r="J307" s="132">
        <v>150</v>
      </c>
      <c r="K307" s="216">
        <v>150</v>
      </c>
      <c r="L307" s="215"/>
      <c r="M307" s="215"/>
      <c r="N307" s="216">
        <v>150</v>
      </c>
      <c r="O307" s="216"/>
      <c r="P307" s="216"/>
    </row>
    <row r="308" spans="1:16" ht="13.5" customHeight="1" x14ac:dyDescent="0.3">
      <c r="A308" s="130"/>
      <c r="B308" s="130" t="s">
        <v>157</v>
      </c>
      <c r="C308" s="217" t="s">
        <v>27</v>
      </c>
      <c r="D308" s="215"/>
      <c r="E308" s="215"/>
      <c r="F308" s="215"/>
      <c r="G308" s="216">
        <v>0</v>
      </c>
      <c r="H308" s="215"/>
      <c r="I308" s="132">
        <v>0</v>
      </c>
      <c r="J308" s="132">
        <v>150</v>
      </c>
      <c r="K308" s="216">
        <v>150</v>
      </c>
      <c r="L308" s="215"/>
      <c r="M308" s="215"/>
      <c r="N308" s="216">
        <v>150</v>
      </c>
      <c r="O308" s="216"/>
      <c r="P308" s="216"/>
    </row>
    <row r="309" spans="1:16" x14ac:dyDescent="0.3">
      <c r="A309" s="130"/>
      <c r="B309" s="130" t="s">
        <v>159</v>
      </c>
      <c r="C309" s="217" t="s">
        <v>29</v>
      </c>
      <c r="D309" s="215"/>
      <c r="E309" s="215"/>
      <c r="F309" s="215"/>
      <c r="G309" s="216">
        <v>0</v>
      </c>
      <c r="H309" s="215"/>
      <c r="I309" s="132">
        <v>0</v>
      </c>
      <c r="J309" s="132">
        <v>150</v>
      </c>
      <c r="K309" s="216">
        <v>150</v>
      </c>
      <c r="L309" s="215"/>
      <c r="M309" s="215"/>
      <c r="N309" s="216">
        <v>150</v>
      </c>
      <c r="O309" s="216"/>
      <c r="P309" s="216"/>
    </row>
    <row r="310" spans="1:16" x14ac:dyDescent="0.3">
      <c r="A310" s="130"/>
      <c r="B310" s="130" t="s">
        <v>48</v>
      </c>
      <c r="C310" s="214" t="s">
        <v>242</v>
      </c>
      <c r="D310" s="215"/>
      <c r="E310" s="215"/>
      <c r="F310" s="215"/>
      <c r="G310" s="216">
        <v>76</v>
      </c>
      <c r="H310" s="215"/>
      <c r="I310" s="132">
        <v>150</v>
      </c>
      <c r="J310" s="132">
        <v>0</v>
      </c>
      <c r="K310" s="216">
        <v>0</v>
      </c>
      <c r="L310" s="215"/>
      <c r="M310" s="215"/>
      <c r="N310" s="216">
        <v>0</v>
      </c>
      <c r="O310" s="216"/>
      <c r="P310" s="216"/>
    </row>
    <row r="311" spans="1:16" x14ac:dyDescent="0.3">
      <c r="A311" s="130"/>
      <c r="B311" s="130" t="s">
        <v>157</v>
      </c>
      <c r="C311" s="217" t="s">
        <v>27</v>
      </c>
      <c r="D311" s="215"/>
      <c r="E311" s="215"/>
      <c r="F311" s="215"/>
      <c r="G311" s="216">
        <v>76</v>
      </c>
      <c r="H311" s="215"/>
      <c r="I311" s="132">
        <v>150</v>
      </c>
      <c r="J311" s="132">
        <v>0</v>
      </c>
      <c r="K311" s="216">
        <v>0</v>
      </c>
      <c r="L311" s="215"/>
      <c r="M311" s="215"/>
      <c r="N311" s="216">
        <v>0</v>
      </c>
      <c r="O311" s="216"/>
      <c r="P311" s="216"/>
    </row>
    <row r="312" spans="1:16" x14ac:dyDescent="0.3">
      <c r="A312" s="130"/>
      <c r="B312" s="130" t="s">
        <v>159</v>
      </c>
      <c r="C312" s="217" t="s">
        <v>29</v>
      </c>
      <c r="D312" s="215"/>
      <c r="E312" s="215"/>
      <c r="F312" s="215"/>
      <c r="G312" s="216">
        <v>76</v>
      </c>
      <c r="H312" s="215"/>
      <c r="I312" s="132">
        <v>150</v>
      </c>
      <c r="J312" s="132">
        <v>0</v>
      </c>
      <c r="K312" s="216">
        <v>0</v>
      </c>
      <c r="L312" s="215"/>
      <c r="M312" s="215"/>
      <c r="N312" s="216">
        <v>0</v>
      </c>
      <c r="O312" s="216"/>
      <c r="P312" s="216"/>
    </row>
    <row r="313" spans="1:16" ht="20.399999999999999" x14ac:dyDescent="0.3">
      <c r="A313" s="125"/>
      <c r="B313" s="125" t="s">
        <v>168</v>
      </c>
      <c r="C313" s="218" t="s">
        <v>169</v>
      </c>
      <c r="D313" s="213"/>
      <c r="E313" s="213"/>
      <c r="F313" s="213"/>
      <c r="G313" s="212">
        <v>0</v>
      </c>
      <c r="H313" s="213"/>
      <c r="I313" s="126">
        <v>21261.7</v>
      </c>
      <c r="J313" s="126">
        <v>0</v>
      </c>
      <c r="K313" s="212">
        <v>0</v>
      </c>
      <c r="L313" s="213"/>
      <c r="M313" s="213"/>
      <c r="N313" s="212">
        <v>0</v>
      </c>
      <c r="O313" s="212"/>
      <c r="P313" s="212"/>
    </row>
    <row r="314" spans="1:16" x14ac:dyDescent="0.3">
      <c r="A314" s="130"/>
      <c r="B314" s="130" t="s">
        <v>47</v>
      </c>
      <c r="C314" s="217" t="s">
        <v>207</v>
      </c>
      <c r="D314" s="215"/>
      <c r="E314" s="215"/>
      <c r="F314" s="215"/>
      <c r="G314" s="216">
        <v>0</v>
      </c>
      <c r="H314" s="215"/>
      <c r="I314" s="132">
        <v>0</v>
      </c>
      <c r="J314" s="132">
        <v>0</v>
      </c>
      <c r="K314" s="216">
        <v>0</v>
      </c>
      <c r="L314" s="215"/>
      <c r="M314" s="215"/>
      <c r="N314" s="216">
        <v>0</v>
      </c>
      <c r="O314" s="216"/>
      <c r="P314" s="216"/>
    </row>
    <row r="315" spans="1:16" x14ac:dyDescent="0.3">
      <c r="A315" s="130"/>
      <c r="B315" s="130" t="s">
        <v>157</v>
      </c>
      <c r="C315" s="217" t="s">
        <v>27</v>
      </c>
      <c r="D315" s="215"/>
      <c r="E315" s="215"/>
      <c r="F315" s="215"/>
      <c r="G315" s="216">
        <v>0</v>
      </c>
      <c r="H315" s="215"/>
      <c r="I315" s="132">
        <v>0</v>
      </c>
      <c r="J315" s="132">
        <v>0</v>
      </c>
      <c r="K315" s="216">
        <v>0</v>
      </c>
      <c r="L315" s="215"/>
      <c r="M315" s="215"/>
      <c r="N315" s="216">
        <v>0</v>
      </c>
      <c r="O315" s="216"/>
      <c r="P315" s="216"/>
    </row>
    <row r="316" spans="1:16" x14ac:dyDescent="0.3">
      <c r="A316" s="130"/>
      <c r="B316" s="130" t="s">
        <v>158</v>
      </c>
      <c r="C316" s="217" t="s">
        <v>28</v>
      </c>
      <c r="D316" s="215"/>
      <c r="E316" s="215"/>
      <c r="F316" s="215"/>
      <c r="G316" s="216">
        <v>0</v>
      </c>
      <c r="H316" s="215"/>
      <c r="I316" s="132">
        <v>0</v>
      </c>
      <c r="J316" s="132">
        <v>0</v>
      </c>
      <c r="K316" s="216">
        <v>0</v>
      </c>
      <c r="L316" s="215"/>
      <c r="M316" s="215"/>
      <c r="N316" s="216">
        <v>0</v>
      </c>
      <c r="O316" s="216"/>
      <c r="P316" s="216"/>
    </row>
    <row r="317" spans="1:16" x14ac:dyDescent="0.3">
      <c r="A317" s="130"/>
      <c r="B317" s="130" t="s">
        <v>159</v>
      </c>
      <c r="C317" s="217" t="s">
        <v>29</v>
      </c>
      <c r="D317" s="215"/>
      <c r="E317" s="215"/>
      <c r="F317" s="215"/>
      <c r="G317" s="216">
        <v>0</v>
      </c>
      <c r="H317" s="215"/>
      <c r="I317" s="132">
        <v>0</v>
      </c>
      <c r="J317" s="132">
        <v>0</v>
      </c>
      <c r="K317" s="216">
        <v>0</v>
      </c>
      <c r="L317" s="215"/>
      <c r="M317" s="215"/>
      <c r="N317" s="216">
        <v>0</v>
      </c>
      <c r="O317" s="216"/>
      <c r="P317" s="216"/>
    </row>
    <row r="318" spans="1:16" x14ac:dyDescent="0.3">
      <c r="A318" s="130"/>
      <c r="B318" s="130" t="s">
        <v>50</v>
      </c>
      <c r="C318" s="214" t="s">
        <v>243</v>
      </c>
      <c r="D318" s="215"/>
      <c r="E318" s="215"/>
      <c r="F318" s="215"/>
      <c r="G318" s="216">
        <v>0</v>
      </c>
      <c r="H318" s="215"/>
      <c r="I318" s="132">
        <v>21261.7</v>
      </c>
      <c r="J318" s="132">
        <v>0</v>
      </c>
      <c r="K318" s="216">
        <v>0</v>
      </c>
      <c r="L318" s="215"/>
      <c r="M318" s="215"/>
      <c r="N318" s="216">
        <v>0</v>
      </c>
      <c r="O318" s="216"/>
      <c r="P318" s="216"/>
    </row>
    <row r="319" spans="1:16" x14ac:dyDescent="0.3">
      <c r="A319" s="130"/>
      <c r="B319" s="130" t="s">
        <v>157</v>
      </c>
      <c r="C319" s="217" t="s">
        <v>27</v>
      </c>
      <c r="D319" s="215"/>
      <c r="E319" s="215"/>
      <c r="F319" s="215"/>
      <c r="G319" s="216">
        <v>0</v>
      </c>
      <c r="H319" s="215"/>
      <c r="I319" s="132">
        <v>21261.7</v>
      </c>
      <c r="J319" s="132">
        <v>0</v>
      </c>
      <c r="K319" s="216">
        <v>0</v>
      </c>
      <c r="L319" s="215"/>
      <c r="M319" s="215"/>
      <c r="N319" s="216">
        <v>0</v>
      </c>
      <c r="O319" s="216"/>
      <c r="P319" s="216"/>
    </row>
    <row r="320" spans="1:16" ht="13.5" customHeight="1" x14ac:dyDescent="0.3">
      <c r="A320" s="130"/>
      <c r="B320" s="130" t="s">
        <v>158</v>
      </c>
      <c r="C320" s="217" t="s">
        <v>28</v>
      </c>
      <c r="D320" s="215"/>
      <c r="E320" s="215"/>
      <c r="F320" s="215"/>
      <c r="G320" s="216">
        <v>0</v>
      </c>
      <c r="H320" s="215"/>
      <c r="I320" s="132">
        <v>20461.7</v>
      </c>
      <c r="J320" s="132">
        <v>0</v>
      </c>
      <c r="K320" s="216">
        <v>0</v>
      </c>
      <c r="L320" s="215"/>
      <c r="M320" s="215"/>
      <c r="N320" s="216">
        <v>0</v>
      </c>
      <c r="O320" s="216"/>
      <c r="P320" s="216"/>
    </row>
    <row r="321" spans="1:16" x14ac:dyDescent="0.3">
      <c r="A321" s="130"/>
      <c r="B321" s="130" t="s">
        <v>159</v>
      </c>
      <c r="C321" s="217" t="s">
        <v>29</v>
      </c>
      <c r="D321" s="215"/>
      <c r="E321" s="215"/>
      <c r="F321" s="215"/>
      <c r="G321" s="216">
        <v>0</v>
      </c>
      <c r="H321" s="215"/>
      <c r="I321" s="132">
        <v>800</v>
      </c>
      <c r="J321" s="132">
        <v>0</v>
      </c>
      <c r="K321" s="216">
        <v>0</v>
      </c>
      <c r="L321" s="215"/>
      <c r="M321" s="215"/>
      <c r="N321" s="216">
        <v>0</v>
      </c>
      <c r="O321" s="216"/>
      <c r="P321" s="216"/>
    </row>
    <row r="322" spans="1:16" ht="26.25" customHeight="1" x14ac:dyDescent="0.3">
      <c r="A322" s="125"/>
      <c r="B322" s="125" t="s">
        <v>104</v>
      </c>
      <c r="C322" s="218" t="s">
        <v>105</v>
      </c>
      <c r="D322" s="213"/>
      <c r="E322" s="213"/>
      <c r="F322" s="213"/>
      <c r="G322" s="212">
        <v>45012.72</v>
      </c>
      <c r="H322" s="213"/>
      <c r="I322" s="126">
        <v>48323.6</v>
      </c>
      <c r="J322" s="126">
        <v>48323.6</v>
      </c>
      <c r="K322" s="212">
        <v>48323.6</v>
      </c>
      <c r="L322" s="213"/>
      <c r="M322" s="213"/>
      <c r="N322" s="212">
        <v>48323.6</v>
      </c>
      <c r="O322" s="212"/>
      <c r="P322" s="212"/>
    </row>
    <row r="323" spans="1:16" x14ac:dyDescent="0.3">
      <c r="A323" s="130"/>
      <c r="B323" s="130" t="s">
        <v>205</v>
      </c>
      <c r="C323" s="217" t="s">
        <v>206</v>
      </c>
      <c r="D323" s="215"/>
      <c r="E323" s="215"/>
      <c r="F323" s="215"/>
      <c r="G323" s="216">
        <v>0</v>
      </c>
      <c r="H323" s="215"/>
      <c r="I323" s="132">
        <v>0</v>
      </c>
      <c r="J323" s="132">
        <v>48323.6</v>
      </c>
      <c r="K323" s="216">
        <v>48323.6</v>
      </c>
      <c r="L323" s="215"/>
      <c r="M323" s="215"/>
      <c r="N323" s="216">
        <v>48323.6</v>
      </c>
      <c r="O323" s="216"/>
      <c r="P323" s="216"/>
    </row>
    <row r="324" spans="1:16" x14ac:dyDescent="0.3">
      <c r="A324" s="130"/>
      <c r="B324" s="130" t="s">
        <v>157</v>
      </c>
      <c r="C324" s="217" t="s">
        <v>27</v>
      </c>
      <c r="D324" s="215"/>
      <c r="E324" s="215"/>
      <c r="F324" s="215"/>
      <c r="G324" s="216">
        <v>0</v>
      </c>
      <c r="H324" s="215"/>
      <c r="I324" s="132">
        <v>0</v>
      </c>
      <c r="J324" s="132">
        <v>48323.6</v>
      </c>
      <c r="K324" s="216">
        <v>48323.6</v>
      </c>
      <c r="L324" s="215"/>
      <c r="M324" s="215"/>
      <c r="N324" s="216">
        <v>48323.6</v>
      </c>
      <c r="O324" s="216"/>
      <c r="P324" s="216"/>
    </row>
    <row r="325" spans="1:16" ht="15.75" customHeight="1" x14ac:dyDescent="0.3">
      <c r="A325" s="130"/>
      <c r="B325" s="130" t="s">
        <v>159</v>
      </c>
      <c r="C325" s="217" t="s">
        <v>29</v>
      </c>
      <c r="D325" s="215"/>
      <c r="E325" s="215"/>
      <c r="F325" s="215"/>
      <c r="G325" s="216">
        <v>0</v>
      </c>
      <c r="H325" s="215"/>
      <c r="I325" s="132">
        <v>0</v>
      </c>
      <c r="J325" s="132">
        <v>48323.6</v>
      </c>
      <c r="K325" s="216">
        <v>48323.6</v>
      </c>
      <c r="L325" s="215"/>
      <c r="M325" s="215"/>
      <c r="N325" s="216">
        <v>48323.6</v>
      </c>
      <c r="O325" s="216"/>
      <c r="P325" s="216"/>
    </row>
    <row r="326" spans="1:16" x14ac:dyDescent="0.3">
      <c r="A326" s="130"/>
      <c r="B326" s="130" t="s">
        <v>182</v>
      </c>
      <c r="C326" s="217" t="s">
        <v>183</v>
      </c>
      <c r="D326" s="215"/>
      <c r="E326" s="215"/>
      <c r="F326" s="215"/>
      <c r="G326" s="216">
        <v>0</v>
      </c>
      <c r="H326" s="215"/>
      <c r="I326" s="132">
        <v>0</v>
      </c>
      <c r="J326" s="132">
        <v>0</v>
      </c>
      <c r="K326" s="216">
        <v>0</v>
      </c>
      <c r="L326" s="215"/>
      <c r="M326" s="215"/>
      <c r="N326" s="216">
        <v>0</v>
      </c>
      <c r="O326" s="216"/>
      <c r="P326" s="216"/>
    </row>
    <row r="327" spans="1:16" x14ac:dyDescent="0.3">
      <c r="A327" s="130"/>
      <c r="B327" s="130" t="s">
        <v>184</v>
      </c>
      <c r="C327" s="217" t="s">
        <v>224</v>
      </c>
      <c r="D327" s="215"/>
      <c r="E327" s="215"/>
      <c r="F327" s="215"/>
      <c r="G327" s="216">
        <v>0</v>
      </c>
      <c r="H327" s="215"/>
      <c r="I327" s="132">
        <v>0</v>
      </c>
      <c r="J327" s="132">
        <v>0</v>
      </c>
      <c r="K327" s="216">
        <v>0</v>
      </c>
      <c r="L327" s="215"/>
      <c r="M327" s="215"/>
      <c r="N327" s="216">
        <v>0</v>
      </c>
      <c r="O327" s="216"/>
      <c r="P327" s="216"/>
    </row>
    <row r="328" spans="1:16" x14ac:dyDescent="0.3">
      <c r="A328" s="130"/>
      <c r="B328" s="130" t="s">
        <v>48</v>
      </c>
      <c r="C328" s="214" t="s">
        <v>242</v>
      </c>
      <c r="D328" s="215"/>
      <c r="E328" s="215"/>
      <c r="F328" s="215"/>
      <c r="G328" s="216">
        <v>45012.72</v>
      </c>
      <c r="H328" s="215"/>
      <c r="I328" s="132">
        <v>48323.6</v>
      </c>
      <c r="J328" s="132">
        <v>0</v>
      </c>
      <c r="K328" s="216">
        <v>0</v>
      </c>
      <c r="L328" s="215"/>
      <c r="M328" s="215"/>
      <c r="N328" s="216">
        <v>0</v>
      </c>
      <c r="O328" s="216"/>
      <c r="P328" s="216"/>
    </row>
    <row r="329" spans="1:16" x14ac:dyDescent="0.3">
      <c r="A329" s="130"/>
      <c r="B329" s="130" t="s">
        <v>157</v>
      </c>
      <c r="C329" s="217" t="s">
        <v>27</v>
      </c>
      <c r="D329" s="215"/>
      <c r="E329" s="215"/>
      <c r="F329" s="215"/>
      <c r="G329" s="216">
        <v>41289.120000000003</v>
      </c>
      <c r="H329" s="215"/>
      <c r="I329" s="132">
        <v>44367.98</v>
      </c>
      <c r="J329" s="132">
        <v>0</v>
      </c>
      <c r="K329" s="216">
        <v>0</v>
      </c>
      <c r="L329" s="215"/>
      <c r="M329" s="215"/>
      <c r="N329" s="216">
        <v>0</v>
      </c>
      <c r="O329" s="216"/>
      <c r="P329" s="216"/>
    </row>
    <row r="330" spans="1:16" ht="15" customHeight="1" x14ac:dyDescent="0.3">
      <c r="A330" s="130"/>
      <c r="B330" s="130" t="s">
        <v>159</v>
      </c>
      <c r="C330" s="217" t="s">
        <v>29</v>
      </c>
      <c r="D330" s="215"/>
      <c r="E330" s="215"/>
      <c r="F330" s="215"/>
      <c r="G330" s="216">
        <v>41289.120000000003</v>
      </c>
      <c r="H330" s="215"/>
      <c r="I330" s="132">
        <v>44367.98</v>
      </c>
      <c r="J330" s="132">
        <v>0</v>
      </c>
      <c r="K330" s="216">
        <v>0</v>
      </c>
      <c r="L330" s="215"/>
      <c r="M330" s="215"/>
      <c r="N330" s="216">
        <v>0</v>
      </c>
      <c r="O330" s="216"/>
      <c r="P330" s="216"/>
    </row>
    <row r="331" spans="1:16" x14ac:dyDescent="0.3">
      <c r="A331" s="130"/>
      <c r="B331" s="130" t="s">
        <v>182</v>
      </c>
      <c r="C331" s="217" t="s">
        <v>183</v>
      </c>
      <c r="D331" s="215"/>
      <c r="E331" s="215"/>
      <c r="F331" s="215"/>
      <c r="G331" s="216">
        <v>3723.6</v>
      </c>
      <c r="H331" s="215"/>
      <c r="I331" s="132">
        <v>3955.62</v>
      </c>
      <c r="J331" s="132">
        <v>0</v>
      </c>
      <c r="K331" s="216">
        <v>0</v>
      </c>
      <c r="L331" s="215"/>
      <c r="M331" s="215"/>
      <c r="N331" s="216">
        <v>0</v>
      </c>
      <c r="O331" s="216"/>
      <c r="P331" s="216"/>
    </row>
    <row r="332" spans="1:16" x14ac:dyDescent="0.3">
      <c r="A332" s="130"/>
      <c r="B332" s="130" t="s">
        <v>184</v>
      </c>
      <c r="C332" s="217" t="s">
        <v>224</v>
      </c>
      <c r="D332" s="215"/>
      <c r="E332" s="215"/>
      <c r="F332" s="215"/>
      <c r="G332" s="216">
        <v>3723.6</v>
      </c>
      <c r="H332" s="215"/>
      <c r="I332" s="132">
        <v>3955.62</v>
      </c>
      <c r="J332" s="132">
        <v>0</v>
      </c>
      <c r="K332" s="216">
        <v>0</v>
      </c>
      <c r="L332" s="215"/>
      <c r="M332" s="215"/>
      <c r="N332" s="216">
        <v>0</v>
      </c>
      <c r="O332" s="216"/>
      <c r="P332" s="216"/>
    </row>
    <row r="333" spans="1:16" ht="20.399999999999999" x14ac:dyDescent="0.3">
      <c r="A333" s="125"/>
      <c r="B333" s="125" t="s">
        <v>106</v>
      </c>
      <c r="C333" s="218" t="s">
        <v>107</v>
      </c>
      <c r="D333" s="213"/>
      <c r="E333" s="213"/>
      <c r="F333" s="213"/>
      <c r="G333" s="212">
        <v>499.55</v>
      </c>
      <c r="H333" s="213"/>
      <c r="I333" s="126">
        <v>500</v>
      </c>
      <c r="J333" s="126">
        <v>500</v>
      </c>
      <c r="K333" s="212">
        <v>500</v>
      </c>
      <c r="L333" s="213"/>
      <c r="M333" s="213"/>
      <c r="N333" s="212">
        <v>500</v>
      </c>
      <c r="O333" s="212"/>
      <c r="P333" s="212"/>
    </row>
    <row r="334" spans="1:16" ht="15" customHeight="1" x14ac:dyDescent="0.3">
      <c r="A334" s="130"/>
      <c r="B334" s="130" t="s">
        <v>205</v>
      </c>
      <c r="C334" s="217" t="s">
        <v>206</v>
      </c>
      <c r="D334" s="215"/>
      <c r="E334" s="215"/>
      <c r="F334" s="215"/>
      <c r="G334" s="216">
        <v>0</v>
      </c>
      <c r="H334" s="215"/>
      <c r="I334" s="132">
        <v>0</v>
      </c>
      <c r="J334" s="132">
        <v>500</v>
      </c>
      <c r="K334" s="216">
        <v>500</v>
      </c>
      <c r="L334" s="215"/>
      <c r="M334" s="215"/>
      <c r="N334" s="216">
        <v>500</v>
      </c>
      <c r="O334" s="216"/>
      <c r="P334" s="216"/>
    </row>
    <row r="335" spans="1:16" x14ac:dyDescent="0.3">
      <c r="A335" s="130"/>
      <c r="B335" s="130" t="s">
        <v>157</v>
      </c>
      <c r="C335" s="217" t="s">
        <v>27</v>
      </c>
      <c r="D335" s="215"/>
      <c r="E335" s="215"/>
      <c r="F335" s="215"/>
      <c r="G335" s="216">
        <v>0</v>
      </c>
      <c r="H335" s="215"/>
      <c r="I335" s="132">
        <v>0</v>
      </c>
      <c r="J335" s="132">
        <v>500</v>
      </c>
      <c r="K335" s="216">
        <v>500</v>
      </c>
      <c r="L335" s="215"/>
      <c r="M335" s="215"/>
      <c r="N335" s="216">
        <v>500</v>
      </c>
      <c r="O335" s="216"/>
      <c r="P335" s="216"/>
    </row>
    <row r="336" spans="1:16" ht="21" customHeight="1" x14ac:dyDescent="0.3">
      <c r="A336" s="130"/>
      <c r="B336" s="130" t="s">
        <v>163</v>
      </c>
      <c r="C336" s="217" t="s">
        <v>187</v>
      </c>
      <c r="D336" s="215"/>
      <c r="E336" s="215"/>
      <c r="F336" s="215"/>
      <c r="G336" s="216">
        <v>0</v>
      </c>
      <c r="H336" s="215"/>
      <c r="I336" s="132">
        <v>0</v>
      </c>
      <c r="J336" s="132">
        <v>500</v>
      </c>
      <c r="K336" s="216">
        <v>500</v>
      </c>
      <c r="L336" s="215"/>
      <c r="M336" s="215"/>
      <c r="N336" s="216">
        <v>500</v>
      </c>
      <c r="O336" s="216"/>
      <c r="P336" s="216"/>
    </row>
    <row r="337" spans="1:16" ht="12.75" customHeight="1" x14ac:dyDescent="0.3">
      <c r="A337" s="130"/>
      <c r="B337" s="130" t="s">
        <v>48</v>
      </c>
      <c r="C337" s="214" t="s">
        <v>242</v>
      </c>
      <c r="D337" s="215"/>
      <c r="E337" s="215"/>
      <c r="F337" s="215"/>
      <c r="G337" s="216">
        <v>499.55</v>
      </c>
      <c r="H337" s="215"/>
      <c r="I337" s="132">
        <v>500</v>
      </c>
      <c r="J337" s="132">
        <v>0</v>
      </c>
      <c r="K337" s="216">
        <v>0</v>
      </c>
      <c r="L337" s="215"/>
      <c r="M337" s="215"/>
      <c r="N337" s="216">
        <v>0</v>
      </c>
      <c r="O337" s="216"/>
      <c r="P337" s="216"/>
    </row>
    <row r="338" spans="1:16" ht="15.75" customHeight="1" x14ac:dyDescent="0.3">
      <c r="A338" s="130"/>
      <c r="B338" s="130" t="s">
        <v>157</v>
      </c>
      <c r="C338" s="217" t="s">
        <v>27</v>
      </c>
      <c r="D338" s="215"/>
      <c r="E338" s="215"/>
      <c r="F338" s="215"/>
      <c r="G338" s="216">
        <v>499.55</v>
      </c>
      <c r="H338" s="215"/>
      <c r="I338" s="132">
        <v>500</v>
      </c>
      <c r="J338" s="132">
        <v>0</v>
      </c>
      <c r="K338" s="216">
        <v>0</v>
      </c>
      <c r="L338" s="215"/>
      <c r="M338" s="215"/>
      <c r="N338" s="216">
        <v>0</v>
      </c>
      <c r="O338" s="216"/>
      <c r="P338" s="216"/>
    </row>
    <row r="339" spans="1:16" ht="24.75" customHeight="1" x14ac:dyDescent="0.3">
      <c r="A339" s="130"/>
      <c r="B339" s="130" t="s">
        <v>163</v>
      </c>
      <c r="C339" s="217" t="s">
        <v>187</v>
      </c>
      <c r="D339" s="215"/>
      <c r="E339" s="215"/>
      <c r="F339" s="215"/>
      <c r="G339" s="216">
        <v>499.55</v>
      </c>
      <c r="H339" s="215"/>
      <c r="I339" s="132">
        <v>500</v>
      </c>
      <c r="J339" s="132">
        <v>0</v>
      </c>
      <c r="K339" s="216">
        <v>0</v>
      </c>
      <c r="L339" s="215"/>
      <c r="M339" s="215"/>
      <c r="N339" s="216">
        <v>0</v>
      </c>
      <c r="O339" s="216"/>
      <c r="P339" s="216"/>
    </row>
    <row r="340" spans="1:16" ht="20.399999999999999" x14ac:dyDescent="0.3">
      <c r="A340" s="125"/>
      <c r="B340" s="125" t="s">
        <v>137</v>
      </c>
      <c r="C340" s="218" t="s">
        <v>138</v>
      </c>
      <c r="D340" s="213"/>
      <c r="E340" s="213"/>
      <c r="F340" s="213"/>
      <c r="G340" s="212">
        <v>448.97</v>
      </c>
      <c r="H340" s="213"/>
      <c r="I340" s="126">
        <v>0</v>
      </c>
      <c r="J340" s="126">
        <v>0</v>
      </c>
      <c r="K340" s="212">
        <v>0</v>
      </c>
      <c r="L340" s="213"/>
      <c r="M340" s="213"/>
      <c r="N340" s="212">
        <v>0</v>
      </c>
      <c r="O340" s="212"/>
      <c r="P340" s="212"/>
    </row>
    <row r="341" spans="1:16" x14ac:dyDescent="0.3">
      <c r="A341" s="130"/>
      <c r="B341" s="130" t="s">
        <v>35</v>
      </c>
      <c r="C341" s="217" t="s">
        <v>34</v>
      </c>
      <c r="D341" s="215"/>
      <c r="E341" s="215"/>
      <c r="F341" s="215"/>
      <c r="G341" s="216">
        <v>448.97</v>
      </c>
      <c r="H341" s="215"/>
      <c r="I341" s="132">
        <v>0</v>
      </c>
      <c r="J341" s="132">
        <v>0</v>
      </c>
      <c r="K341" s="216">
        <v>0</v>
      </c>
      <c r="L341" s="215"/>
      <c r="M341" s="215"/>
      <c r="N341" s="216">
        <v>0</v>
      </c>
      <c r="O341" s="216"/>
      <c r="P341" s="216"/>
    </row>
    <row r="342" spans="1:16" ht="13.5" customHeight="1" x14ac:dyDescent="0.3">
      <c r="A342" s="130"/>
      <c r="B342" s="130" t="s">
        <v>157</v>
      </c>
      <c r="C342" s="217" t="s">
        <v>27</v>
      </c>
      <c r="D342" s="215"/>
      <c r="E342" s="215"/>
      <c r="F342" s="215"/>
      <c r="G342" s="216">
        <v>448.97</v>
      </c>
      <c r="H342" s="215"/>
      <c r="I342" s="132">
        <v>0</v>
      </c>
      <c r="J342" s="132">
        <v>0</v>
      </c>
      <c r="K342" s="216">
        <v>0</v>
      </c>
      <c r="L342" s="215"/>
      <c r="M342" s="215"/>
      <c r="N342" s="216">
        <v>0</v>
      </c>
      <c r="O342" s="216"/>
      <c r="P342" s="216"/>
    </row>
    <row r="343" spans="1:16" ht="16.5" customHeight="1" x14ac:dyDescent="0.3">
      <c r="A343" s="130"/>
      <c r="B343" s="130" t="s">
        <v>159</v>
      </c>
      <c r="C343" s="217" t="s">
        <v>29</v>
      </c>
      <c r="D343" s="215"/>
      <c r="E343" s="215"/>
      <c r="F343" s="215"/>
      <c r="G343" s="216">
        <v>448.97</v>
      </c>
      <c r="H343" s="215"/>
      <c r="I343" s="132">
        <v>0</v>
      </c>
      <c r="J343" s="132">
        <v>0</v>
      </c>
      <c r="K343" s="216">
        <v>0</v>
      </c>
      <c r="L343" s="215"/>
      <c r="M343" s="215"/>
      <c r="N343" s="216">
        <v>0</v>
      </c>
      <c r="O343" s="216"/>
      <c r="P343" s="216"/>
    </row>
    <row r="344" spans="1:16" ht="20.399999999999999" x14ac:dyDescent="0.3">
      <c r="A344" s="125"/>
      <c r="B344" s="125" t="s">
        <v>170</v>
      </c>
      <c r="C344" s="218" t="s">
        <v>230</v>
      </c>
      <c r="D344" s="213"/>
      <c r="E344" s="213"/>
      <c r="F344" s="213"/>
      <c r="G344" s="212">
        <v>0</v>
      </c>
      <c r="H344" s="213"/>
      <c r="I344" s="126">
        <v>2399.1999999999998</v>
      </c>
      <c r="J344" s="126">
        <v>471.25</v>
      </c>
      <c r="K344" s="212">
        <v>471.25</v>
      </c>
      <c r="L344" s="213"/>
      <c r="M344" s="213"/>
      <c r="N344" s="212">
        <v>471.25</v>
      </c>
      <c r="O344" s="212"/>
      <c r="P344" s="212"/>
    </row>
    <row r="345" spans="1:16" ht="16.5" customHeight="1" x14ac:dyDescent="0.3">
      <c r="A345" s="130"/>
      <c r="B345" s="130" t="s">
        <v>35</v>
      </c>
      <c r="C345" s="217" t="s">
        <v>34</v>
      </c>
      <c r="D345" s="215"/>
      <c r="E345" s="215"/>
      <c r="F345" s="215"/>
      <c r="G345" s="216">
        <v>0</v>
      </c>
      <c r="H345" s="215"/>
      <c r="I345" s="132">
        <v>2399.1999999999998</v>
      </c>
      <c r="J345" s="132">
        <v>471.25</v>
      </c>
      <c r="K345" s="216">
        <v>471.25</v>
      </c>
      <c r="L345" s="215"/>
      <c r="M345" s="215"/>
      <c r="N345" s="216">
        <v>471.25</v>
      </c>
      <c r="O345" s="216"/>
      <c r="P345" s="216"/>
    </row>
    <row r="346" spans="1:16" ht="13.5" customHeight="1" x14ac:dyDescent="0.3">
      <c r="A346" s="130"/>
      <c r="B346" s="130" t="s">
        <v>157</v>
      </c>
      <c r="C346" s="217" t="s">
        <v>27</v>
      </c>
      <c r="D346" s="215"/>
      <c r="E346" s="215"/>
      <c r="F346" s="215"/>
      <c r="G346" s="216">
        <v>0</v>
      </c>
      <c r="H346" s="215"/>
      <c r="I346" s="132">
        <v>2399.1999999999998</v>
      </c>
      <c r="J346" s="132">
        <v>471.25</v>
      </c>
      <c r="K346" s="216">
        <v>471.25</v>
      </c>
      <c r="L346" s="215"/>
      <c r="M346" s="215"/>
      <c r="N346" s="216">
        <v>471.25</v>
      </c>
      <c r="O346" s="216"/>
      <c r="P346" s="216"/>
    </row>
    <row r="347" spans="1:16" ht="12" customHeight="1" x14ac:dyDescent="0.3">
      <c r="A347" s="130"/>
      <c r="B347" s="130" t="s">
        <v>159</v>
      </c>
      <c r="C347" s="217" t="s">
        <v>29</v>
      </c>
      <c r="D347" s="215"/>
      <c r="E347" s="215"/>
      <c r="F347" s="215"/>
      <c r="G347" s="216">
        <v>0</v>
      </c>
      <c r="H347" s="215"/>
      <c r="I347" s="132">
        <v>2399.1999999999998</v>
      </c>
      <c r="J347" s="132">
        <v>471.25</v>
      </c>
      <c r="K347" s="216">
        <v>471.25</v>
      </c>
      <c r="L347" s="215"/>
      <c r="M347" s="215"/>
      <c r="N347" s="216">
        <v>471.25</v>
      </c>
      <c r="O347" s="216"/>
      <c r="P347" s="216"/>
    </row>
    <row r="348" spans="1:16" ht="26.25" customHeight="1" x14ac:dyDescent="0.3">
      <c r="A348" s="125"/>
      <c r="B348" s="125" t="s">
        <v>108</v>
      </c>
      <c r="C348" s="218" t="s">
        <v>109</v>
      </c>
      <c r="D348" s="213"/>
      <c r="E348" s="213"/>
      <c r="F348" s="213"/>
      <c r="G348" s="212">
        <v>0</v>
      </c>
      <c r="H348" s="213"/>
      <c r="I348" s="126">
        <v>0</v>
      </c>
      <c r="J348" s="126">
        <v>0</v>
      </c>
      <c r="K348" s="212">
        <v>0</v>
      </c>
      <c r="L348" s="213"/>
      <c r="M348" s="213"/>
      <c r="N348" s="212">
        <v>0</v>
      </c>
      <c r="O348" s="212"/>
      <c r="P348" s="212"/>
    </row>
    <row r="349" spans="1:16" x14ac:dyDescent="0.3">
      <c r="A349" s="130"/>
      <c r="B349" s="130" t="s">
        <v>46</v>
      </c>
      <c r="C349" s="217" t="s">
        <v>231</v>
      </c>
      <c r="D349" s="215"/>
      <c r="E349" s="215"/>
      <c r="F349" s="215"/>
      <c r="G349" s="216">
        <v>0</v>
      </c>
      <c r="H349" s="215"/>
      <c r="I349" s="132">
        <v>0</v>
      </c>
      <c r="J349" s="132">
        <v>0</v>
      </c>
      <c r="K349" s="216">
        <v>0</v>
      </c>
      <c r="L349" s="215"/>
      <c r="M349" s="215"/>
      <c r="N349" s="216">
        <v>0</v>
      </c>
      <c r="O349" s="216"/>
      <c r="P349" s="216"/>
    </row>
    <row r="350" spans="1:16" x14ac:dyDescent="0.3">
      <c r="A350" s="130"/>
      <c r="B350" s="130" t="s">
        <v>164</v>
      </c>
      <c r="C350" s="217" t="s">
        <v>10</v>
      </c>
      <c r="D350" s="215"/>
      <c r="E350" s="215"/>
      <c r="F350" s="215"/>
      <c r="G350" s="216">
        <v>0</v>
      </c>
      <c r="H350" s="215"/>
      <c r="I350" s="132">
        <v>0</v>
      </c>
      <c r="J350" s="132">
        <v>0</v>
      </c>
      <c r="K350" s="216">
        <v>0</v>
      </c>
      <c r="L350" s="215"/>
      <c r="M350" s="215"/>
      <c r="N350" s="216">
        <v>0</v>
      </c>
      <c r="O350" s="216"/>
      <c r="P350" s="216"/>
    </row>
    <row r="351" spans="1:16" ht="21.75" customHeight="1" x14ac:dyDescent="0.3">
      <c r="A351" s="130"/>
      <c r="B351" s="130" t="s">
        <v>165</v>
      </c>
      <c r="C351" s="217" t="s">
        <v>31</v>
      </c>
      <c r="D351" s="215"/>
      <c r="E351" s="215"/>
      <c r="F351" s="215"/>
      <c r="G351" s="216">
        <v>0</v>
      </c>
      <c r="H351" s="215"/>
      <c r="I351" s="132">
        <v>0</v>
      </c>
      <c r="J351" s="132">
        <v>0</v>
      </c>
      <c r="K351" s="216">
        <v>0</v>
      </c>
      <c r="L351" s="215"/>
      <c r="M351" s="215"/>
      <c r="N351" s="216">
        <v>0</v>
      </c>
      <c r="O351" s="216"/>
      <c r="P351" s="216"/>
    </row>
    <row r="352" spans="1:16" ht="29.25" customHeight="1" x14ac:dyDescent="0.3">
      <c r="A352" s="139"/>
      <c r="B352" s="139" t="s">
        <v>110</v>
      </c>
      <c r="C352" s="227" t="s">
        <v>111</v>
      </c>
      <c r="D352" s="228"/>
      <c r="E352" s="228"/>
      <c r="F352" s="228"/>
      <c r="G352" s="229">
        <v>66403.899999999994</v>
      </c>
      <c r="H352" s="228"/>
      <c r="I352" s="140">
        <v>30000</v>
      </c>
      <c r="J352" s="140">
        <v>7000</v>
      </c>
      <c r="K352" s="229">
        <v>7000</v>
      </c>
      <c r="L352" s="228"/>
      <c r="M352" s="228"/>
      <c r="N352" s="229">
        <v>7000</v>
      </c>
      <c r="O352" s="229"/>
      <c r="P352" s="229"/>
    </row>
    <row r="353" spans="1:16" ht="20.399999999999999" x14ac:dyDescent="0.3">
      <c r="A353" s="125"/>
      <c r="B353" s="125" t="s">
        <v>112</v>
      </c>
      <c r="C353" s="218" t="s">
        <v>113</v>
      </c>
      <c r="D353" s="213"/>
      <c r="E353" s="213"/>
      <c r="F353" s="213"/>
      <c r="G353" s="212">
        <v>66403.899999999994</v>
      </c>
      <c r="H353" s="213"/>
      <c r="I353" s="126">
        <v>30000</v>
      </c>
      <c r="J353" s="126">
        <v>7000</v>
      </c>
      <c r="K353" s="212">
        <v>7000</v>
      </c>
      <c r="L353" s="213"/>
      <c r="M353" s="213"/>
      <c r="N353" s="212">
        <v>7000</v>
      </c>
      <c r="O353" s="212"/>
      <c r="P353" s="212"/>
    </row>
    <row r="354" spans="1:16" ht="21" customHeight="1" x14ac:dyDescent="0.3">
      <c r="A354" s="130"/>
      <c r="B354" s="130" t="s">
        <v>42</v>
      </c>
      <c r="C354" s="217" t="s">
        <v>43</v>
      </c>
      <c r="D354" s="215"/>
      <c r="E354" s="215"/>
      <c r="F354" s="215"/>
      <c r="G354" s="216">
        <v>66403.899999999994</v>
      </c>
      <c r="H354" s="215"/>
      <c r="I354" s="132">
        <v>30000</v>
      </c>
      <c r="J354" s="132">
        <v>7000</v>
      </c>
      <c r="K354" s="216">
        <v>7000</v>
      </c>
      <c r="L354" s="215"/>
      <c r="M354" s="215"/>
      <c r="N354" s="216">
        <v>7000</v>
      </c>
      <c r="O354" s="216"/>
      <c r="P354" s="216"/>
    </row>
    <row r="355" spans="1:16" x14ac:dyDescent="0.3">
      <c r="A355" s="130"/>
      <c r="B355" s="130" t="s">
        <v>157</v>
      </c>
      <c r="C355" s="217" t="s">
        <v>27</v>
      </c>
      <c r="D355" s="215"/>
      <c r="E355" s="215"/>
      <c r="F355" s="215"/>
      <c r="G355" s="216">
        <v>66403.899999999994</v>
      </c>
      <c r="H355" s="215"/>
      <c r="I355" s="132">
        <v>30000</v>
      </c>
      <c r="J355" s="132">
        <v>7000</v>
      </c>
      <c r="K355" s="216">
        <v>7000</v>
      </c>
      <c r="L355" s="215"/>
      <c r="M355" s="215"/>
      <c r="N355" s="216">
        <v>7000</v>
      </c>
      <c r="O355" s="216"/>
      <c r="P355" s="216"/>
    </row>
    <row r="356" spans="1:16" ht="28.5" customHeight="1" x14ac:dyDescent="0.3">
      <c r="A356" s="130"/>
      <c r="B356" s="130" t="s">
        <v>159</v>
      </c>
      <c r="C356" s="217" t="s">
        <v>29</v>
      </c>
      <c r="D356" s="215"/>
      <c r="E356" s="215"/>
      <c r="F356" s="215"/>
      <c r="G356" s="216">
        <v>66403.899999999994</v>
      </c>
      <c r="H356" s="215"/>
      <c r="I356" s="132">
        <v>30000</v>
      </c>
      <c r="J356" s="132">
        <v>7000</v>
      </c>
      <c r="K356" s="216">
        <v>7000</v>
      </c>
      <c r="L356" s="215"/>
      <c r="M356" s="215"/>
      <c r="N356" s="216">
        <v>7000</v>
      </c>
      <c r="O356" s="216"/>
      <c r="P356" s="216"/>
    </row>
    <row r="357" spans="1:16" ht="21.75" customHeight="1" x14ac:dyDescent="0.3">
      <c r="A357" s="139"/>
      <c r="B357" s="139" t="s">
        <v>232</v>
      </c>
      <c r="C357" s="227" t="s">
        <v>233</v>
      </c>
      <c r="D357" s="228"/>
      <c r="E357" s="228"/>
      <c r="F357" s="228"/>
      <c r="G357" s="229">
        <v>0</v>
      </c>
      <c r="H357" s="228"/>
      <c r="I357" s="140">
        <v>3000</v>
      </c>
      <c r="J357" s="140">
        <v>0</v>
      </c>
      <c r="K357" s="229">
        <v>23525</v>
      </c>
      <c r="L357" s="228"/>
      <c r="M357" s="228"/>
      <c r="N357" s="229">
        <v>22750</v>
      </c>
      <c r="O357" s="229"/>
      <c r="P357" s="229"/>
    </row>
    <row r="358" spans="1:16" ht="20.399999999999999" x14ac:dyDescent="0.3">
      <c r="A358" s="125"/>
      <c r="B358" s="125" t="s">
        <v>234</v>
      </c>
      <c r="C358" s="218" t="s">
        <v>235</v>
      </c>
      <c r="D358" s="213"/>
      <c r="E358" s="213"/>
      <c r="F358" s="213"/>
      <c r="G358" s="212">
        <v>0</v>
      </c>
      <c r="H358" s="213"/>
      <c r="I358" s="126">
        <v>3000</v>
      </c>
      <c r="J358" s="126">
        <v>0</v>
      </c>
      <c r="K358" s="212">
        <v>0</v>
      </c>
      <c r="L358" s="213"/>
      <c r="M358" s="213"/>
      <c r="N358" s="212">
        <v>0</v>
      </c>
      <c r="O358" s="212"/>
      <c r="P358" s="212"/>
    </row>
    <row r="359" spans="1:16" ht="24" customHeight="1" x14ac:dyDescent="0.3">
      <c r="A359" s="130"/>
      <c r="B359" s="130" t="s">
        <v>42</v>
      </c>
      <c r="C359" s="217" t="s">
        <v>43</v>
      </c>
      <c r="D359" s="215"/>
      <c r="E359" s="215"/>
      <c r="F359" s="215"/>
      <c r="G359" s="216">
        <v>0</v>
      </c>
      <c r="H359" s="215"/>
      <c r="I359" s="132">
        <v>3000</v>
      </c>
      <c r="J359" s="132">
        <v>0</v>
      </c>
      <c r="K359" s="216">
        <v>0</v>
      </c>
      <c r="L359" s="215"/>
      <c r="M359" s="215"/>
      <c r="N359" s="216">
        <v>0</v>
      </c>
      <c r="O359" s="216"/>
      <c r="P359" s="216"/>
    </row>
    <row r="360" spans="1:16" ht="26.25" customHeight="1" x14ac:dyDescent="0.3">
      <c r="A360" s="130"/>
      <c r="B360" s="130" t="s">
        <v>164</v>
      </c>
      <c r="C360" s="217" t="s">
        <v>10</v>
      </c>
      <c r="D360" s="215"/>
      <c r="E360" s="215"/>
      <c r="F360" s="215"/>
      <c r="G360" s="216">
        <v>0</v>
      </c>
      <c r="H360" s="215"/>
      <c r="I360" s="132">
        <v>3000</v>
      </c>
      <c r="J360" s="132">
        <v>0</v>
      </c>
      <c r="K360" s="216">
        <v>0</v>
      </c>
      <c r="L360" s="215"/>
      <c r="M360" s="215"/>
      <c r="N360" s="216">
        <v>0</v>
      </c>
      <c r="O360" s="216"/>
      <c r="P360" s="216"/>
    </row>
    <row r="361" spans="1:16" ht="24.75" customHeight="1" x14ac:dyDescent="0.3">
      <c r="A361" s="130"/>
      <c r="B361" s="130" t="s">
        <v>188</v>
      </c>
      <c r="C361" s="217" t="s">
        <v>189</v>
      </c>
      <c r="D361" s="215"/>
      <c r="E361" s="215"/>
      <c r="F361" s="215"/>
      <c r="G361" s="216">
        <v>0</v>
      </c>
      <c r="H361" s="215"/>
      <c r="I361" s="132">
        <v>3000</v>
      </c>
      <c r="J361" s="132">
        <v>0</v>
      </c>
      <c r="K361" s="216">
        <v>0</v>
      </c>
      <c r="L361" s="215"/>
      <c r="M361" s="215"/>
      <c r="N361" s="216">
        <v>0</v>
      </c>
      <c r="O361" s="216"/>
      <c r="P361" s="216"/>
    </row>
    <row r="362" spans="1:16" ht="25.5" customHeight="1" x14ac:dyDescent="0.3">
      <c r="A362" s="125"/>
      <c r="B362" s="125" t="s">
        <v>236</v>
      </c>
      <c r="C362" s="218" t="s">
        <v>237</v>
      </c>
      <c r="D362" s="213"/>
      <c r="E362" s="213"/>
      <c r="F362" s="213"/>
      <c r="G362" s="212">
        <v>0</v>
      </c>
      <c r="H362" s="213"/>
      <c r="I362" s="126">
        <v>0</v>
      </c>
      <c r="J362" s="126">
        <v>0</v>
      </c>
      <c r="K362" s="212">
        <v>23525</v>
      </c>
      <c r="L362" s="213"/>
      <c r="M362" s="213"/>
      <c r="N362" s="212">
        <v>22750</v>
      </c>
      <c r="O362" s="212"/>
      <c r="P362" s="212"/>
    </row>
    <row r="363" spans="1:16" ht="24.75" customHeight="1" x14ac:dyDescent="0.3">
      <c r="A363" s="130"/>
      <c r="B363" s="130" t="s">
        <v>50</v>
      </c>
      <c r="C363" s="217" t="s">
        <v>227</v>
      </c>
      <c r="D363" s="215"/>
      <c r="E363" s="215"/>
      <c r="F363" s="215"/>
      <c r="G363" s="216">
        <v>0</v>
      </c>
      <c r="H363" s="215"/>
      <c r="I363" s="132">
        <v>0</v>
      </c>
      <c r="J363" s="132">
        <v>0</v>
      </c>
      <c r="K363" s="216">
        <v>0</v>
      </c>
      <c r="L363" s="215"/>
      <c r="M363" s="215"/>
      <c r="N363" s="216">
        <v>0</v>
      </c>
      <c r="O363" s="216"/>
      <c r="P363" s="216"/>
    </row>
    <row r="364" spans="1:16" x14ac:dyDescent="0.3">
      <c r="A364" s="130"/>
      <c r="B364" s="130" t="s">
        <v>164</v>
      </c>
      <c r="C364" s="217" t="s">
        <v>10</v>
      </c>
      <c r="D364" s="215"/>
      <c r="E364" s="215"/>
      <c r="F364" s="215"/>
      <c r="G364" s="216">
        <v>0</v>
      </c>
      <c r="H364" s="215"/>
      <c r="I364" s="132">
        <v>0</v>
      </c>
      <c r="J364" s="132">
        <v>0</v>
      </c>
      <c r="K364" s="216">
        <v>0</v>
      </c>
      <c r="L364" s="215"/>
      <c r="M364" s="215"/>
      <c r="N364" s="216">
        <v>0</v>
      </c>
      <c r="O364" s="216"/>
      <c r="P364" s="216"/>
    </row>
    <row r="365" spans="1:16" ht="25.5" customHeight="1" x14ac:dyDescent="0.3">
      <c r="A365" s="130"/>
      <c r="B365" s="130" t="s">
        <v>188</v>
      </c>
      <c r="C365" s="217" t="s">
        <v>189</v>
      </c>
      <c r="D365" s="215"/>
      <c r="E365" s="215"/>
      <c r="F365" s="215"/>
      <c r="G365" s="216">
        <v>0</v>
      </c>
      <c r="H365" s="215"/>
      <c r="I365" s="132">
        <v>0</v>
      </c>
      <c r="J365" s="132">
        <v>0</v>
      </c>
      <c r="K365" s="216">
        <v>23525</v>
      </c>
      <c r="L365" s="215"/>
      <c r="M365" s="215"/>
      <c r="N365" s="216">
        <v>22750</v>
      </c>
      <c r="O365" s="216"/>
      <c r="P365" s="216"/>
    </row>
    <row r="366" spans="1:16" ht="22.5" customHeight="1" x14ac:dyDescent="0.3">
      <c r="A366" s="139"/>
      <c r="B366" s="139" t="s">
        <v>114</v>
      </c>
      <c r="C366" s="227" t="s">
        <v>115</v>
      </c>
      <c r="D366" s="228"/>
      <c r="E366" s="228"/>
      <c r="F366" s="228"/>
      <c r="G366" s="229">
        <v>0</v>
      </c>
      <c r="H366" s="228"/>
      <c r="I366" s="140">
        <v>24540</v>
      </c>
      <c r="J366" s="140">
        <v>24540</v>
      </c>
      <c r="K366" s="229">
        <v>24540</v>
      </c>
      <c r="L366" s="228"/>
      <c r="M366" s="228"/>
      <c r="N366" s="229">
        <v>24540</v>
      </c>
      <c r="O366" s="229"/>
      <c r="P366" s="229"/>
    </row>
    <row r="367" spans="1:16" ht="20.399999999999999" x14ac:dyDescent="0.3">
      <c r="A367" s="125"/>
      <c r="B367" s="125" t="s">
        <v>116</v>
      </c>
      <c r="C367" s="218" t="s">
        <v>117</v>
      </c>
      <c r="D367" s="213"/>
      <c r="E367" s="213"/>
      <c r="F367" s="213"/>
      <c r="G367" s="212">
        <v>0</v>
      </c>
      <c r="H367" s="213"/>
      <c r="I367" s="126">
        <v>23800</v>
      </c>
      <c r="J367" s="126">
        <v>23800</v>
      </c>
      <c r="K367" s="212">
        <v>23800</v>
      </c>
      <c r="L367" s="213"/>
      <c r="M367" s="213"/>
      <c r="N367" s="212">
        <v>23800</v>
      </c>
      <c r="O367" s="212"/>
      <c r="P367" s="212"/>
    </row>
    <row r="368" spans="1:16" ht="27.75" customHeight="1" x14ac:dyDescent="0.3">
      <c r="A368" s="130"/>
      <c r="B368" s="130" t="s">
        <v>200</v>
      </c>
      <c r="C368" s="217" t="s">
        <v>37</v>
      </c>
      <c r="D368" s="215"/>
      <c r="E368" s="215"/>
      <c r="F368" s="215"/>
      <c r="G368" s="216">
        <v>0</v>
      </c>
      <c r="H368" s="215"/>
      <c r="I368" s="132">
        <v>0</v>
      </c>
      <c r="J368" s="132">
        <v>2100</v>
      </c>
      <c r="K368" s="216">
        <v>2100</v>
      </c>
      <c r="L368" s="215"/>
      <c r="M368" s="215"/>
      <c r="N368" s="216">
        <v>2100</v>
      </c>
      <c r="O368" s="216"/>
      <c r="P368" s="216"/>
    </row>
    <row r="369" spans="1:16" ht="22.5" customHeight="1" x14ac:dyDescent="0.3">
      <c r="A369" s="130"/>
      <c r="B369" s="130" t="s">
        <v>164</v>
      </c>
      <c r="C369" s="217" t="s">
        <v>10</v>
      </c>
      <c r="D369" s="215"/>
      <c r="E369" s="215"/>
      <c r="F369" s="215"/>
      <c r="G369" s="216">
        <v>0</v>
      </c>
      <c r="H369" s="215"/>
      <c r="I369" s="132">
        <v>0</v>
      </c>
      <c r="J369" s="132">
        <v>2100</v>
      </c>
      <c r="K369" s="216">
        <v>2100</v>
      </c>
      <c r="L369" s="215"/>
      <c r="M369" s="215"/>
      <c r="N369" s="216">
        <v>2100</v>
      </c>
      <c r="O369" s="216"/>
      <c r="P369" s="216"/>
    </row>
    <row r="370" spans="1:16" ht="27.75" customHeight="1" x14ac:dyDescent="0.3">
      <c r="A370" s="130"/>
      <c r="B370" s="130" t="s">
        <v>165</v>
      </c>
      <c r="C370" s="217" t="s">
        <v>31</v>
      </c>
      <c r="D370" s="215"/>
      <c r="E370" s="215"/>
      <c r="F370" s="215"/>
      <c r="G370" s="216">
        <v>0</v>
      </c>
      <c r="H370" s="215"/>
      <c r="I370" s="132">
        <v>0</v>
      </c>
      <c r="J370" s="132">
        <v>2100</v>
      </c>
      <c r="K370" s="216">
        <v>2100</v>
      </c>
      <c r="L370" s="215"/>
      <c r="M370" s="215"/>
      <c r="N370" s="216">
        <v>2100</v>
      </c>
      <c r="O370" s="216"/>
      <c r="P370" s="216"/>
    </row>
    <row r="371" spans="1:16" ht="25.5" customHeight="1" x14ac:dyDescent="0.3">
      <c r="A371" s="130"/>
      <c r="B371" s="130" t="s">
        <v>38</v>
      </c>
      <c r="C371" s="217" t="s">
        <v>201</v>
      </c>
      <c r="D371" s="215"/>
      <c r="E371" s="215"/>
      <c r="F371" s="215"/>
      <c r="G371" s="216">
        <v>209.71</v>
      </c>
      <c r="H371" s="215"/>
      <c r="I371" s="132">
        <v>2100</v>
      </c>
      <c r="J371" s="132">
        <v>0</v>
      </c>
      <c r="K371" s="216">
        <v>0</v>
      </c>
      <c r="L371" s="215"/>
      <c r="M371" s="215"/>
      <c r="N371" s="216">
        <v>0</v>
      </c>
      <c r="O371" s="216"/>
      <c r="P371" s="216"/>
    </row>
    <row r="372" spans="1:16" ht="25.5" customHeight="1" x14ac:dyDescent="0.3">
      <c r="A372" s="130"/>
      <c r="B372" s="130" t="s">
        <v>164</v>
      </c>
      <c r="C372" s="217" t="s">
        <v>10</v>
      </c>
      <c r="D372" s="215"/>
      <c r="E372" s="215"/>
      <c r="F372" s="215"/>
      <c r="G372" s="216">
        <v>209.71</v>
      </c>
      <c r="H372" s="215"/>
      <c r="I372" s="132">
        <v>2100</v>
      </c>
      <c r="J372" s="132">
        <v>0</v>
      </c>
      <c r="K372" s="216">
        <v>0</v>
      </c>
      <c r="L372" s="215"/>
      <c r="M372" s="215"/>
      <c r="N372" s="216">
        <v>0</v>
      </c>
      <c r="O372" s="216"/>
      <c r="P372" s="216"/>
    </row>
    <row r="373" spans="1:16" ht="26.25" customHeight="1" x14ac:dyDescent="0.3">
      <c r="A373" s="130"/>
      <c r="B373" s="130" t="s">
        <v>165</v>
      </c>
      <c r="C373" s="217" t="s">
        <v>31</v>
      </c>
      <c r="D373" s="215"/>
      <c r="E373" s="215"/>
      <c r="F373" s="215"/>
      <c r="G373" s="216">
        <v>209.71</v>
      </c>
      <c r="H373" s="215"/>
      <c r="I373" s="132">
        <v>2100</v>
      </c>
      <c r="J373" s="132">
        <v>0</v>
      </c>
      <c r="K373" s="216">
        <v>0</v>
      </c>
      <c r="L373" s="215"/>
      <c r="M373" s="215"/>
      <c r="N373" s="216">
        <v>0</v>
      </c>
      <c r="O373" s="216"/>
      <c r="P373" s="216"/>
    </row>
    <row r="374" spans="1:16" ht="25.5" customHeight="1" x14ac:dyDescent="0.3">
      <c r="A374" s="130"/>
      <c r="B374" s="130" t="s">
        <v>202</v>
      </c>
      <c r="C374" s="217" t="s">
        <v>203</v>
      </c>
      <c r="D374" s="215"/>
      <c r="E374" s="215"/>
      <c r="F374" s="215"/>
      <c r="G374" s="216">
        <v>0</v>
      </c>
      <c r="H374" s="215"/>
      <c r="I374" s="132">
        <v>0</v>
      </c>
      <c r="J374" s="132">
        <v>1500</v>
      </c>
      <c r="K374" s="216">
        <v>1500</v>
      </c>
      <c r="L374" s="215"/>
      <c r="M374" s="215"/>
      <c r="N374" s="216">
        <v>1500</v>
      </c>
      <c r="O374" s="216"/>
      <c r="P374" s="216"/>
    </row>
    <row r="375" spans="1:16" x14ac:dyDescent="0.3">
      <c r="A375" s="130"/>
      <c r="B375" s="130" t="s">
        <v>164</v>
      </c>
      <c r="C375" s="217" t="s">
        <v>10</v>
      </c>
      <c r="D375" s="215"/>
      <c r="E375" s="215"/>
      <c r="F375" s="215"/>
      <c r="G375" s="216">
        <v>0</v>
      </c>
      <c r="H375" s="215"/>
      <c r="I375" s="132">
        <v>0</v>
      </c>
      <c r="J375" s="132">
        <v>1500</v>
      </c>
      <c r="K375" s="216">
        <v>1500</v>
      </c>
      <c r="L375" s="215"/>
      <c r="M375" s="215"/>
      <c r="N375" s="216">
        <v>1500</v>
      </c>
      <c r="O375" s="216"/>
      <c r="P375" s="216"/>
    </row>
    <row r="376" spans="1:16" ht="24" customHeight="1" x14ac:dyDescent="0.3">
      <c r="A376" s="130"/>
      <c r="B376" s="130" t="s">
        <v>165</v>
      </c>
      <c r="C376" s="217" t="s">
        <v>31</v>
      </c>
      <c r="D376" s="215"/>
      <c r="E376" s="215"/>
      <c r="F376" s="215"/>
      <c r="G376" s="216">
        <v>0</v>
      </c>
      <c r="H376" s="215"/>
      <c r="I376" s="132">
        <v>0</v>
      </c>
      <c r="J376" s="132">
        <v>1500</v>
      </c>
      <c r="K376" s="216">
        <v>1500</v>
      </c>
      <c r="L376" s="215"/>
      <c r="M376" s="215"/>
      <c r="N376" s="216">
        <v>1500</v>
      </c>
      <c r="O376" s="216"/>
      <c r="P376" s="216"/>
    </row>
    <row r="377" spans="1:16" ht="24.75" customHeight="1" x14ac:dyDescent="0.3">
      <c r="A377" s="130"/>
      <c r="B377" s="130" t="s">
        <v>41</v>
      </c>
      <c r="C377" s="217" t="s">
        <v>204</v>
      </c>
      <c r="D377" s="215"/>
      <c r="E377" s="215"/>
      <c r="F377" s="215"/>
      <c r="G377" s="216">
        <v>0</v>
      </c>
      <c r="H377" s="215"/>
      <c r="I377" s="132">
        <v>1500</v>
      </c>
      <c r="J377" s="132">
        <v>0</v>
      </c>
      <c r="K377" s="216">
        <v>0</v>
      </c>
      <c r="L377" s="215"/>
      <c r="M377" s="215"/>
      <c r="N377" s="216">
        <v>0</v>
      </c>
      <c r="O377" s="216"/>
      <c r="P377" s="216"/>
    </row>
    <row r="378" spans="1:16" x14ac:dyDescent="0.3">
      <c r="A378" s="130"/>
      <c r="B378" s="130" t="s">
        <v>164</v>
      </c>
      <c r="C378" s="217" t="s">
        <v>10</v>
      </c>
      <c r="D378" s="215"/>
      <c r="E378" s="215"/>
      <c r="F378" s="215"/>
      <c r="G378" s="216">
        <v>0</v>
      </c>
      <c r="H378" s="215"/>
      <c r="I378" s="132">
        <v>1500</v>
      </c>
      <c r="J378" s="132">
        <v>0</v>
      </c>
      <c r="K378" s="216">
        <v>0</v>
      </c>
      <c r="L378" s="215"/>
      <c r="M378" s="215"/>
      <c r="N378" s="216">
        <v>0</v>
      </c>
      <c r="O378" s="216"/>
      <c r="P378" s="216"/>
    </row>
    <row r="379" spans="1:16" ht="24.75" customHeight="1" x14ac:dyDescent="0.3">
      <c r="A379" s="130"/>
      <c r="B379" s="130" t="s">
        <v>165</v>
      </c>
      <c r="C379" s="217" t="s">
        <v>31</v>
      </c>
      <c r="D379" s="215"/>
      <c r="E379" s="215"/>
      <c r="F379" s="215"/>
      <c r="G379" s="216">
        <v>0</v>
      </c>
      <c r="H379" s="215"/>
      <c r="I379" s="132">
        <v>1500</v>
      </c>
      <c r="J379" s="132">
        <v>0</v>
      </c>
      <c r="K379" s="216">
        <v>0</v>
      </c>
      <c r="L379" s="215"/>
      <c r="M379" s="215"/>
      <c r="N379" s="216">
        <v>0</v>
      </c>
      <c r="O379" s="216"/>
      <c r="P379" s="216"/>
    </row>
    <row r="380" spans="1:16" ht="28.5" customHeight="1" x14ac:dyDescent="0.3">
      <c r="A380" s="130"/>
      <c r="B380" s="130" t="s">
        <v>42</v>
      </c>
      <c r="C380" s="217" t="s">
        <v>43</v>
      </c>
      <c r="D380" s="215"/>
      <c r="E380" s="215"/>
      <c r="F380" s="215"/>
      <c r="G380" s="216">
        <v>3918.75</v>
      </c>
      <c r="H380" s="215"/>
      <c r="I380" s="132">
        <v>0</v>
      </c>
      <c r="J380" s="132">
        <v>0</v>
      </c>
      <c r="K380" s="216">
        <v>0</v>
      </c>
      <c r="L380" s="215"/>
      <c r="M380" s="215"/>
      <c r="N380" s="216">
        <v>0</v>
      </c>
      <c r="O380" s="216"/>
      <c r="P380" s="216"/>
    </row>
    <row r="381" spans="1:16" x14ac:dyDescent="0.3">
      <c r="A381" s="130"/>
      <c r="B381" s="130" t="s">
        <v>164</v>
      </c>
      <c r="C381" s="217" t="s">
        <v>10</v>
      </c>
      <c r="D381" s="215"/>
      <c r="E381" s="215"/>
      <c r="F381" s="215"/>
      <c r="G381" s="216">
        <v>3918.75</v>
      </c>
      <c r="H381" s="215"/>
      <c r="I381" s="132">
        <v>0</v>
      </c>
      <c r="J381" s="132">
        <v>0</v>
      </c>
      <c r="K381" s="216">
        <v>0</v>
      </c>
      <c r="L381" s="215"/>
      <c r="M381" s="215"/>
      <c r="N381" s="216">
        <v>0</v>
      </c>
      <c r="O381" s="216"/>
      <c r="P381" s="216"/>
    </row>
    <row r="382" spans="1:16" ht="27" customHeight="1" x14ac:dyDescent="0.3">
      <c r="A382" s="130"/>
      <c r="B382" s="130" t="s">
        <v>165</v>
      </c>
      <c r="C382" s="217" t="s">
        <v>31</v>
      </c>
      <c r="D382" s="215"/>
      <c r="E382" s="215"/>
      <c r="F382" s="215"/>
      <c r="G382" s="216">
        <v>3918.75</v>
      </c>
      <c r="H382" s="215"/>
      <c r="I382" s="132">
        <v>0</v>
      </c>
      <c r="J382" s="132">
        <v>0</v>
      </c>
      <c r="K382" s="216">
        <v>0</v>
      </c>
      <c r="L382" s="215"/>
      <c r="M382" s="215"/>
      <c r="N382" s="216">
        <v>0</v>
      </c>
      <c r="O382" s="216"/>
      <c r="P382" s="216"/>
    </row>
    <row r="383" spans="1:16" ht="22.5" customHeight="1" x14ac:dyDescent="0.3">
      <c r="A383" s="130"/>
      <c r="B383" s="130" t="s">
        <v>205</v>
      </c>
      <c r="C383" s="217" t="s">
        <v>206</v>
      </c>
      <c r="D383" s="215"/>
      <c r="E383" s="215"/>
      <c r="F383" s="215"/>
      <c r="G383" s="216">
        <v>0</v>
      </c>
      <c r="H383" s="215"/>
      <c r="I383" s="132">
        <v>0</v>
      </c>
      <c r="J383" s="132">
        <v>2400</v>
      </c>
      <c r="K383" s="216">
        <v>2400</v>
      </c>
      <c r="L383" s="215"/>
      <c r="M383" s="215"/>
      <c r="N383" s="216">
        <v>2400</v>
      </c>
      <c r="O383" s="216"/>
      <c r="P383" s="216"/>
    </row>
    <row r="384" spans="1:16" x14ac:dyDescent="0.3">
      <c r="A384" s="130"/>
      <c r="B384" s="130" t="s">
        <v>164</v>
      </c>
      <c r="C384" s="217" t="s">
        <v>10</v>
      </c>
      <c r="D384" s="215"/>
      <c r="E384" s="215"/>
      <c r="F384" s="215"/>
      <c r="G384" s="216">
        <v>0</v>
      </c>
      <c r="H384" s="215"/>
      <c r="I384" s="132">
        <v>0</v>
      </c>
      <c r="J384" s="132">
        <v>2400</v>
      </c>
      <c r="K384" s="216">
        <v>2400</v>
      </c>
      <c r="L384" s="215"/>
      <c r="M384" s="215"/>
      <c r="N384" s="216">
        <v>2400</v>
      </c>
      <c r="O384" s="216"/>
      <c r="P384" s="216"/>
    </row>
    <row r="385" spans="1:16" ht="26.25" customHeight="1" x14ac:dyDescent="0.3">
      <c r="A385" s="130"/>
      <c r="B385" s="130" t="s">
        <v>165</v>
      </c>
      <c r="C385" s="217" t="s">
        <v>31</v>
      </c>
      <c r="D385" s="215"/>
      <c r="E385" s="215"/>
      <c r="F385" s="215"/>
      <c r="G385" s="216">
        <v>0</v>
      </c>
      <c r="H385" s="215"/>
      <c r="I385" s="132">
        <v>0</v>
      </c>
      <c r="J385" s="132">
        <v>2400</v>
      </c>
      <c r="K385" s="216">
        <v>2400</v>
      </c>
      <c r="L385" s="215"/>
      <c r="M385" s="215"/>
      <c r="N385" s="216">
        <v>2400</v>
      </c>
      <c r="O385" s="216"/>
      <c r="P385" s="216"/>
    </row>
    <row r="386" spans="1:16" ht="24" customHeight="1" x14ac:dyDescent="0.3">
      <c r="A386" s="130"/>
      <c r="B386" s="130" t="s">
        <v>47</v>
      </c>
      <c r="C386" s="217" t="s">
        <v>207</v>
      </c>
      <c r="D386" s="215"/>
      <c r="E386" s="215"/>
      <c r="F386" s="215"/>
      <c r="G386" s="216">
        <v>0</v>
      </c>
      <c r="H386" s="215"/>
      <c r="I386" s="132">
        <v>0</v>
      </c>
      <c r="J386" s="132">
        <v>12800</v>
      </c>
      <c r="K386" s="216">
        <v>12800</v>
      </c>
      <c r="L386" s="215"/>
      <c r="M386" s="215"/>
      <c r="N386" s="216">
        <v>12800</v>
      </c>
      <c r="O386" s="216"/>
      <c r="P386" s="216"/>
    </row>
    <row r="387" spans="1:16" x14ac:dyDescent="0.3">
      <c r="A387" s="130"/>
      <c r="B387" s="130" t="s">
        <v>164</v>
      </c>
      <c r="C387" s="217" t="s">
        <v>10</v>
      </c>
      <c r="D387" s="215"/>
      <c r="E387" s="215"/>
      <c r="F387" s="215"/>
      <c r="G387" s="216">
        <v>0</v>
      </c>
      <c r="H387" s="215"/>
      <c r="I387" s="132">
        <v>0</v>
      </c>
      <c r="J387" s="132">
        <v>12800</v>
      </c>
      <c r="K387" s="216">
        <v>12800</v>
      </c>
      <c r="L387" s="215"/>
      <c r="M387" s="215"/>
      <c r="N387" s="216">
        <v>12800</v>
      </c>
      <c r="O387" s="216"/>
      <c r="P387" s="216"/>
    </row>
    <row r="388" spans="1:16" ht="28.5" customHeight="1" x14ac:dyDescent="0.3">
      <c r="A388" s="130"/>
      <c r="B388" s="130" t="s">
        <v>165</v>
      </c>
      <c r="C388" s="217" t="s">
        <v>31</v>
      </c>
      <c r="D388" s="215"/>
      <c r="E388" s="215"/>
      <c r="F388" s="215"/>
      <c r="G388" s="216">
        <v>0</v>
      </c>
      <c r="H388" s="215"/>
      <c r="I388" s="132">
        <v>0</v>
      </c>
      <c r="J388" s="132">
        <v>12800</v>
      </c>
      <c r="K388" s="216">
        <v>12800</v>
      </c>
      <c r="L388" s="215"/>
      <c r="M388" s="215"/>
      <c r="N388" s="216">
        <v>12800</v>
      </c>
      <c r="O388" s="216"/>
      <c r="P388" s="216"/>
    </row>
    <row r="389" spans="1:16" ht="21" customHeight="1" x14ac:dyDescent="0.3">
      <c r="A389" s="130"/>
      <c r="B389" s="130" t="s">
        <v>48</v>
      </c>
      <c r="C389" s="214" t="s">
        <v>242</v>
      </c>
      <c r="D389" s="215"/>
      <c r="E389" s="215"/>
      <c r="F389" s="215"/>
      <c r="G389" s="216">
        <v>820</v>
      </c>
      <c r="H389" s="215"/>
      <c r="I389" s="132">
        <v>2400</v>
      </c>
      <c r="J389" s="132">
        <v>0</v>
      </c>
      <c r="K389" s="216">
        <v>0</v>
      </c>
      <c r="L389" s="215"/>
      <c r="M389" s="215"/>
      <c r="N389" s="216">
        <v>0</v>
      </c>
      <c r="O389" s="216"/>
      <c r="P389" s="216"/>
    </row>
    <row r="390" spans="1:16" x14ac:dyDescent="0.3">
      <c r="A390" s="130"/>
      <c r="B390" s="130" t="s">
        <v>164</v>
      </c>
      <c r="C390" s="217" t="s">
        <v>10</v>
      </c>
      <c r="D390" s="215"/>
      <c r="E390" s="215"/>
      <c r="F390" s="215"/>
      <c r="G390" s="216">
        <v>820</v>
      </c>
      <c r="H390" s="215"/>
      <c r="I390" s="132">
        <v>2400</v>
      </c>
      <c r="J390" s="132">
        <v>0</v>
      </c>
      <c r="K390" s="216">
        <v>0</v>
      </c>
      <c r="L390" s="215"/>
      <c r="M390" s="215"/>
      <c r="N390" s="216">
        <v>0</v>
      </c>
      <c r="O390" s="216"/>
      <c r="P390" s="216"/>
    </row>
    <row r="391" spans="1:16" ht="24.75" customHeight="1" x14ac:dyDescent="0.3">
      <c r="A391" s="130"/>
      <c r="B391" s="130" t="s">
        <v>165</v>
      </c>
      <c r="C391" s="217" t="s">
        <v>31</v>
      </c>
      <c r="D391" s="215"/>
      <c r="E391" s="215"/>
      <c r="F391" s="215"/>
      <c r="G391" s="216">
        <v>820</v>
      </c>
      <c r="H391" s="215"/>
      <c r="I391" s="132">
        <v>2400</v>
      </c>
      <c r="J391" s="132">
        <v>0</v>
      </c>
      <c r="K391" s="216">
        <v>0</v>
      </c>
      <c r="L391" s="215"/>
      <c r="M391" s="215"/>
      <c r="N391" s="216">
        <v>0</v>
      </c>
      <c r="O391" s="216"/>
      <c r="P391" s="216"/>
    </row>
    <row r="392" spans="1:16" x14ac:dyDescent="0.3">
      <c r="A392" s="130"/>
      <c r="B392" s="130" t="s">
        <v>49</v>
      </c>
      <c r="C392" s="217" t="s">
        <v>208</v>
      </c>
      <c r="D392" s="215"/>
      <c r="E392" s="215"/>
      <c r="F392" s="215"/>
      <c r="G392" s="216">
        <v>0</v>
      </c>
      <c r="H392" s="215"/>
      <c r="I392" s="132">
        <v>12400</v>
      </c>
      <c r="J392" s="132">
        <v>0</v>
      </c>
      <c r="K392" s="216">
        <v>0</v>
      </c>
      <c r="L392" s="215"/>
      <c r="M392" s="215"/>
      <c r="N392" s="216">
        <v>0</v>
      </c>
      <c r="O392" s="216"/>
      <c r="P392" s="216"/>
    </row>
    <row r="393" spans="1:16" ht="22.5" customHeight="1" x14ac:dyDescent="0.3">
      <c r="A393" s="130"/>
      <c r="B393" s="130" t="s">
        <v>164</v>
      </c>
      <c r="C393" s="217" t="s">
        <v>10</v>
      </c>
      <c r="D393" s="215"/>
      <c r="E393" s="215"/>
      <c r="F393" s="215"/>
      <c r="G393" s="216">
        <v>0</v>
      </c>
      <c r="H393" s="215"/>
      <c r="I393" s="132">
        <v>12400</v>
      </c>
      <c r="J393" s="132">
        <v>0</v>
      </c>
      <c r="K393" s="216">
        <v>0</v>
      </c>
      <c r="L393" s="215"/>
      <c r="M393" s="215"/>
      <c r="N393" s="216">
        <v>0</v>
      </c>
      <c r="O393" s="216"/>
      <c r="P393" s="216"/>
    </row>
    <row r="394" spans="1:16" ht="23.25" customHeight="1" x14ac:dyDescent="0.3">
      <c r="A394" s="130"/>
      <c r="B394" s="130" t="s">
        <v>165</v>
      </c>
      <c r="C394" s="217" t="s">
        <v>31</v>
      </c>
      <c r="D394" s="215"/>
      <c r="E394" s="215"/>
      <c r="F394" s="215"/>
      <c r="G394" s="216">
        <v>0</v>
      </c>
      <c r="H394" s="215"/>
      <c r="I394" s="132">
        <v>12400</v>
      </c>
      <c r="J394" s="132">
        <v>0</v>
      </c>
      <c r="K394" s="216">
        <v>0</v>
      </c>
      <c r="L394" s="215"/>
      <c r="M394" s="215"/>
      <c r="N394" s="216">
        <v>0</v>
      </c>
      <c r="O394" s="216"/>
      <c r="P394" s="216"/>
    </row>
    <row r="395" spans="1:16" x14ac:dyDescent="0.3">
      <c r="A395" s="130"/>
      <c r="B395" s="130" t="s">
        <v>50</v>
      </c>
      <c r="C395" s="214" t="s">
        <v>243</v>
      </c>
      <c r="D395" s="215"/>
      <c r="E395" s="215"/>
      <c r="F395" s="215"/>
      <c r="G395" s="216">
        <v>0</v>
      </c>
      <c r="H395" s="215"/>
      <c r="I395" s="132">
        <v>400</v>
      </c>
      <c r="J395" s="132">
        <v>0</v>
      </c>
      <c r="K395" s="216">
        <v>0</v>
      </c>
      <c r="L395" s="215"/>
      <c r="M395" s="215"/>
      <c r="N395" s="216">
        <v>0</v>
      </c>
      <c r="O395" s="216"/>
      <c r="P395" s="216"/>
    </row>
    <row r="396" spans="1:16" ht="22.5" customHeight="1" x14ac:dyDescent="0.3">
      <c r="A396" s="130"/>
      <c r="B396" s="130" t="s">
        <v>164</v>
      </c>
      <c r="C396" s="217" t="s">
        <v>10</v>
      </c>
      <c r="D396" s="215"/>
      <c r="E396" s="215"/>
      <c r="F396" s="215"/>
      <c r="G396" s="216">
        <v>0</v>
      </c>
      <c r="H396" s="215"/>
      <c r="I396" s="132">
        <v>400</v>
      </c>
      <c r="J396" s="132">
        <v>0</v>
      </c>
      <c r="K396" s="216">
        <v>0</v>
      </c>
      <c r="L396" s="215"/>
      <c r="M396" s="215"/>
      <c r="N396" s="216">
        <v>0</v>
      </c>
      <c r="O396" s="216"/>
      <c r="P396" s="216"/>
    </row>
    <row r="397" spans="1:16" ht="26.25" customHeight="1" x14ac:dyDescent="0.3">
      <c r="A397" s="130"/>
      <c r="B397" s="130" t="s">
        <v>165</v>
      </c>
      <c r="C397" s="217" t="s">
        <v>31</v>
      </c>
      <c r="D397" s="215"/>
      <c r="E397" s="215"/>
      <c r="F397" s="215"/>
      <c r="G397" s="216">
        <v>0</v>
      </c>
      <c r="H397" s="215"/>
      <c r="I397" s="132">
        <v>400</v>
      </c>
      <c r="J397" s="132">
        <v>0</v>
      </c>
      <c r="K397" s="216">
        <v>0</v>
      </c>
      <c r="L397" s="215"/>
      <c r="M397" s="215"/>
      <c r="N397" s="216">
        <v>0</v>
      </c>
      <c r="O397" s="216"/>
      <c r="P397" s="216"/>
    </row>
    <row r="398" spans="1:16" x14ac:dyDescent="0.3">
      <c r="A398" s="130"/>
      <c r="B398" s="130" t="s">
        <v>211</v>
      </c>
      <c r="C398" s="217" t="s">
        <v>52</v>
      </c>
      <c r="D398" s="215"/>
      <c r="E398" s="215"/>
      <c r="F398" s="215"/>
      <c r="G398" s="216">
        <v>0</v>
      </c>
      <c r="H398" s="215"/>
      <c r="I398" s="132">
        <v>0</v>
      </c>
      <c r="J398" s="132">
        <v>5000</v>
      </c>
      <c r="K398" s="216">
        <v>5000</v>
      </c>
      <c r="L398" s="215"/>
      <c r="M398" s="215"/>
      <c r="N398" s="216">
        <v>5000</v>
      </c>
      <c r="O398" s="216"/>
      <c r="P398" s="216"/>
    </row>
    <row r="399" spans="1:16" ht="22.5" customHeight="1" x14ac:dyDescent="0.3">
      <c r="A399" s="130"/>
      <c r="B399" s="130" t="s">
        <v>164</v>
      </c>
      <c r="C399" s="217" t="s">
        <v>10</v>
      </c>
      <c r="D399" s="215"/>
      <c r="E399" s="215"/>
      <c r="F399" s="215"/>
      <c r="G399" s="216">
        <v>0</v>
      </c>
      <c r="H399" s="215"/>
      <c r="I399" s="132">
        <v>0</v>
      </c>
      <c r="J399" s="132">
        <v>5000</v>
      </c>
      <c r="K399" s="216">
        <v>5000</v>
      </c>
      <c r="L399" s="215"/>
      <c r="M399" s="215"/>
      <c r="N399" s="216">
        <v>5000</v>
      </c>
      <c r="O399" s="216"/>
      <c r="P399" s="216"/>
    </row>
    <row r="400" spans="1:16" ht="23.25" customHeight="1" x14ac:dyDescent="0.3">
      <c r="A400" s="130"/>
      <c r="B400" s="130" t="s">
        <v>165</v>
      </c>
      <c r="C400" s="217" t="s">
        <v>31</v>
      </c>
      <c r="D400" s="215"/>
      <c r="E400" s="215"/>
      <c r="F400" s="215"/>
      <c r="G400" s="216">
        <v>0</v>
      </c>
      <c r="H400" s="215"/>
      <c r="I400" s="132">
        <v>0</v>
      </c>
      <c r="J400" s="132">
        <v>5000</v>
      </c>
      <c r="K400" s="216">
        <v>5000</v>
      </c>
      <c r="L400" s="215"/>
      <c r="M400" s="215"/>
      <c r="N400" s="216">
        <v>5000</v>
      </c>
      <c r="O400" s="216"/>
      <c r="P400" s="216"/>
    </row>
    <row r="401" spans="1:16" x14ac:dyDescent="0.3">
      <c r="A401" s="130"/>
      <c r="B401" s="130" t="s">
        <v>53</v>
      </c>
      <c r="C401" s="214" t="s">
        <v>217</v>
      </c>
      <c r="D401" s="215"/>
      <c r="E401" s="215"/>
      <c r="F401" s="215"/>
      <c r="G401" s="216">
        <v>2470.16</v>
      </c>
      <c r="H401" s="215"/>
      <c r="I401" s="132">
        <v>5000</v>
      </c>
      <c r="J401" s="132">
        <v>0</v>
      </c>
      <c r="K401" s="216">
        <v>0</v>
      </c>
      <c r="L401" s="215"/>
      <c r="M401" s="215"/>
      <c r="N401" s="216">
        <v>0</v>
      </c>
      <c r="O401" s="216"/>
      <c r="P401" s="216"/>
    </row>
    <row r="402" spans="1:16" x14ac:dyDescent="0.3">
      <c r="A402" s="130"/>
      <c r="B402" s="130" t="s">
        <v>164</v>
      </c>
      <c r="C402" s="217" t="s">
        <v>10</v>
      </c>
      <c r="D402" s="215"/>
      <c r="E402" s="215"/>
      <c r="F402" s="215"/>
      <c r="G402" s="216">
        <v>2470.16</v>
      </c>
      <c r="H402" s="215"/>
      <c r="I402" s="132">
        <v>5000</v>
      </c>
      <c r="J402" s="132">
        <v>0</v>
      </c>
      <c r="K402" s="216">
        <v>0</v>
      </c>
      <c r="L402" s="215"/>
      <c r="M402" s="215"/>
      <c r="N402" s="216">
        <v>0</v>
      </c>
      <c r="O402" s="216"/>
      <c r="P402" s="216"/>
    </row>
    <row r="403" spans="1:16" ht="23.25" customHeight="1" x14ac:dyDescent="0.3">
      <c r="A403" s="130"/>
      <c r="B403" s="130" t="s">
        <v>165</v>
      </c>
      <c r="C403" s="217" t="s">
        <v>31</v>
      </c>
      <c r="D403" s="215"/>
      <c r="E403" s="215"/>
      <c r="F403" s="215"/>
      <c r="G403" s="216">
        <v>2470.16</v>
      </c>
      <c r="H403" s="215"/>
      <c r="I403" s="132">
        <v>5000</v>
      </c>
      <c r="J403" s="132">
        <v>0</v>
      </c>
      <c r="K403" s="216">
        <v>0</v>
      </c>
      <c r="L403" s="215"/>
      <c r="M403" s="215"/>
      <c r="N403" s="216">
        <v>0</v>
      </c>
      <c r="O403" s="216"/>
      <c r="P403" s="216"/>
    </row>
    <row r="404" spans="1:16" ht="24.75" customHeight="1" x14ac:dyDescent="0.3">
      <c r="A404" s="125"/>
      <c r="B404" s="125" t="s">
        <v>118</v>
      </c>
      <c r="C404" s="218" t="s">
        <v>119</v>
      </c>
      <c r="D404" s="213"/>
      <c r="E404" s="213"/>
      <c r="F404" s="213"/>
      <c r="G404" s="212">
        <v>740</v>
      </c>
      <c r="H404" s="213"/>
      <c r="I404" s="126">
        <v>740</v>
      </c>
      <c r="J404" s="126">
        <v>740</v>
      </c>
      <c r="K404" s="212">
        <v>740</v>
      </c>
      <c r="L404" s="213"/>
      <c r="M404" s="213"/>
      <c r="N404" s="212">
        <v>740</v>
      </c>
      <c r="O404" s="212"/>
      <c r="P404" s="212"/>
    </row>
    <row r="405" spans="1:16" x14ac:dyDescent="0.3">
      <c r="A405" s="130"/>
      <c r="B405" s="130" t="s">
        <v>35</v>
      </c>
      <c r="C405" s="217" t="s">
        <v>34</v>
      </c>
      <c r="D405" s="215"/>
      <c r="E405" s="215"/>
      <c r="F405" s="215"/>
      <c r="G405" s="216">
        <v>320</v>
      </c>
      <c r="H405" s="215"/>
      <c r="I405" s="132">
        <v>320</v>
      </c>
      <c r="J405" s="132">
        <v>320</v>
      </c>
      <c r="K405" s="216">
        <v>320</v>
      </c>
      <c r="L405" s="215"/>
      <c r="M405" s="215"/>
      <c r="N405" s="216">
        <v>320</v>
      </c>
      <c r="O405" s="216"/>
      <c r="P405" s="216"/>
    </row>
    <row r="406" spans="1:16" x14ac:dyDescent="0.3">
      <c r="A406" s="130"/>
      <c r="B406" s="130" t="s">
        <v>164</v>
      </c>
      <c r="C406" s="217" t="s">
        <v>10</v>
      </c>
      <c r="D406" s="215"/>
      <c r="E406" s="215"/>
      <c r="F406" s="215"/>
      <c r="G406" s="216">
        <v>320</v>
      </c>
      <c r="H406" s="215"/>
      <c r="I406" s="132">
        <v>320</v>
      </c>
      <c r="J406" s="132">
        <v>320</v>
      </c>
      <c r="K406" s="216">
        <v>320</v>
      </c>
      <c r="L406" s="215"/>
      <c r="M406" s="215"/>
      <c r="N406" s="216">
        <v>320</v>
      </c>
      <c r="O406" s="216"/>
      <c r="P406" s="216"/>
    </row>
    <row r="407" spans="1:16" ht="24" customHeight="1" x14ac:dyDescent="0.3">
      <c r="A407" s="130"/>
      <c r="B407" s="130" t="s">
        <v>165</v>
      </c>
      <c r="C407" s="217" t="s">
        <v>31</v>
      </c>
      <c r="D407" s="215"/>
      <c r="E407" s="215"/>
      <c r="F407" s="215"/>
      <c r="G407" s="216">
        <v>320</v>
      </c>
      <c r="H407" s="215"/>
      <c r="I407" s="132">
        <v>320</v>
      </c>
      <c r="J407" s="132">
        <v>320</v>
      </c>
      <c r="K407" s="216">
        <v>320</v>
      </c>
      <c r="L407" s="215"/>
      <c r="M407" s="215"/>
      <c r="N407" s="216">
        <v>320</v>
      </c>
      <c r="O407" s="216"/>
      <c r="P407" s="216"/>
    </row>
    <row r="408" spans="1:16" x14ac:dyDescent="0.3">
      <c r="A408" s="130"/>
      <c r="B408" s="130" t="s">
        <v>205</v>
      </c>
      <c r="C408" s="217" t="s">
        <v>206</v>
      </c>
      <c r="D408" s="215"/>
      <c r="E408" s="215"/>
      <c r="F408" s="215"/>
      <c r="G408" s="216">
        <v>0</v>
      </c>
      <c r="H408" s="215"/>
      <c r="I408" s="132">
        <v>0</v>
      </c>
      <c r="J408" s="132">
        <v>420</v>
      </c>
      <c r="K408" s="216">
        <v>420</v>
      </c>
      <c r="L408" s="215"/>
      <c r="M408" s="215"/>
      <c r="N408" s="216">
        <v>420</v>
      </c>
      <c r="O408" s="216"/>
      <c r="P408" s="216"/>
    </row>
    <row r="409" spans="1:16" x14ac:dyDescent="0.3">
      <c r="A409" s="130"/>
      <c r="B409" s="130" t="s">
        <v>164</v>
      </c>
      <c r="C409" s="217" t="s">
        <v>10</v>
      </c>
      <c r="D409" s="215"/>
      <c r="E409" s="215"/>
      <c r="F409" s="215"/>
      <c r="G409" s="216">
        <v>0</v>
      </c>
      <c r="H409" s="215"/>
      <c r="I409" s="132">
        <v>0</v>
      </c>
      <c r="J409" s="132">
        <v>420</v>
      </c>
      <c r="K409" s="216">
        <v>420</v>
      </c>
      <c r="L409" s="215"/>
      <c r="M409" s="215"/>
      <c r="N409" s="216">
        <v>420</v>
      </c>
      <c r="O409" s="216"/>
      <c r="P409" s="216"/>
    </row>
    <row r="410" spans="1:16" ht="22.5" customHeight="1" x14ac:dyDescent="0.3">
      <c r="A410" s="130"/>
      <c r="B410" s="130" t="s">
        <v>165</v>
      </c>
      <c r="C410" s="217" t="s">
        <v>31</v>
      </c>
      <c r="D410" s="215"/>
      <c r="E410" s="215"/>
      <c r="F410" s="215"/>
      <c r="G410" s="216">
        <v>0</v>
      </c>
      <c r="H410" s="215"/>
      <c r="I410" s="132">
        <v>0</v>
      </c>
      <c r="J410" s="132">
        <v>420</v>
      </c>
      <c r="K410" s="216">
        <v>420</v>
      </c>
      <c r="L410" s="215"/>
      <c r="M410" s="215"/>
      <c r="N410" s="216">
        <v>420</v>
      </c>
      <c r="O410" s="216"/>
      <c r="P410" s="216"/>
    </row>
    <row r="411" spans="1:16" x14ac:dyDescent="0.3">
      <c r="A411" s="130"/>
      <c r="B411" s="130" t="s">
        <v>48</v>
      </c>
      <c r="C411" s="214" t="s">
        <v>242</v>
      </c>
      <c r="D411" s="215"/>
      <c r="E411" s="215"/>
      <c r="F411" s="215"/>
      <c r="G411" s="216">
        <v>420</v>
      </c>
      <c r="H411" s="215"/>
      <c r="I411" s="132">
        <v>420</v>
      </c>
      <c r="J411" s="132">
        <v>0</v>
      </c>
      <c r="K411" s="216">
        <v>0</v>
      </c>
      <c r="L411" s="215"/>
      <c r="M411" s="215"/>
      <c r="N411" s="216">
        <v>0</v>
      </c>
      <c r="O411" s="216"/>
      <c r="P411" s="216"/>
    </row>
    <row r="412" spans="1:16" x14ac:dyDescent="0.3">
      <c r="A412" s="130"/>
      <c r="B412" s="130" t="s">
        <v>164</v>
      </c>
      <c r="C412" s="217" t="s">
        <v>10</v>
      </c>
      <c r="D412" s="215"/>
      <c r="E412" s="215"/>
      <c r="F412" s="215"/>
      <c r="G412" s="216">
        <v>420</v>
      </c>
      <c r="H412" s="215"/>
      <c r="I412" s="132">
        <v>420</v>
      </c>
      <c r="J412" s="132">
        <v>0</v>
      </c>
      <c r="K412" s="216">
        <v>0</v>
      </c>
      <c r="L412" s="215"/>
      <c r="M412" s="215"/>
      <c r="N412" s="216">
        <v>0</v>
      </c>
      <c r="O412" s="216"/>
      <c r="P412" s="216"/>
    </row>
    <row r="413" spans="1:16" ht="24" customHeight="1" x14ac:dyDescent="0.3">
      <c r="A413" s="130"/>
      <c r="B413" s="130" t="s">
        <v>165</v>
      </c>
      <c r="C413" s="217" t="s">
        <v>31</v>
      </c>
      <c r="D413" s="215"/>
      <c r="E413" s="215"/>
      <c r="F413" s="215"/>
      <c r="G413" s="216">
        <v>420</v>
      </c>
      <c r="H413" s="215"/>
      <c r="I413" s="132">
        <v>420</v>
      </c>
      <c r="J413" s="132">
        <v>0</v>
      </c>
      <c r="K413" s="216">
        <v>0</v>
      </c>
      <c r="L413" s="215"/>
      <c r="M413" s="215"/>
      <c r="N413" s="216">
        <v>0</v>
      </c>
      <c r="O413" s="216"/>
      <c r="P413" s="216"/>
    </row>
    <row r="414" spans="1:16" ht="20.399999999999999" x14ac:dyDescent="0.3">
      <c r="A414" s="130"/>
      <c r="B414" s="130" t="s">
        <v>120</v>
      </c>
      <c r="C414" s="217" t="s">
        <v>121</v>
      </c>
      <c r="D414" s="215"/>
      <c r="E414" s="215"/>
      <c r="F414" s="215"/>
      <c r="G414" s="216">
        <v>0</v>
      </c>
      <c r="H414" s="215"/>
      <c r="I414" s="132">
        <v>0</v>
      </c>
      <c r="J414" s="132">
        <v>0</v>
      </c>
      <c r="K414" s="216">
        <v>0</v>
      </c>
      <c r="L414" s="215"/>
      <c r="M414" s="215"/>
      <c r="N414" s="216">
        <v>0</v>
      </c>
      <c r="O414" s="216"/>
      <c r="P414" s="216"/>
    </row>
    <row r="415" spans="1:16" x14ac:dyDescent="0.3">
      <c r="A415" s="130"/>
      <c r="B415" s="130" t="s">
        <v>47</v>
      </c>
      <c r="C415" s="217" t="s">
        <v>207</v>
      </c>
      <c r="D415" s="215"/>
      <c r="E415" s="215"/>
      <c r="F415" s="215"/>
      <c r="G415" s="216">
        <v>0</v>
      </c>
      <c r="H415" s="215"/>
      <c r="I415" s="132">
        <v>0</v>
      </c>
      <c r="J415" s="132">
        <v>0</v>
      </c>
      <c r="K415" s="216">
        <v>0</v>
      </c>
      <c r="L415" s="215"/>
      <c r="M415" s="215"/>
      <c r="N415" s="216">
        <v>0</v>
      </c>
      <c r="O415" s="216"/>
      <c r="P415" s="216"/>
    </row>
    <row r="416" spans="1:16" x14ac:dyDescent="0.3">
      <c r="A416" s="130"/>
      <c r="B416" s="130" t="s">
        <v>164</v>
      </c>
      <c r="C416" s="217" t="s">
        <v>10</v>
      </c>
      <c r="D416" s="215"/>
      <c r="E416" s="215"/>
      <c r="F416" s="215"/>
      <c r="G416" s="216">
        <v>0</v>
      </c>
      <c r="H416" s="215"/>
      <c r="I416" s="132">
        <v>0</v>
      </c>
      <c r="J416" s="132">
        <v>0</v>
      </c>
      <c r="K416" s="216">
        <v>0</v>
      </c>
      <c r="L416" s="215"/>
      <c r="M416" s="215"/>
      <c r="N416" s="216">
        <v>0</v>
      </c>
      <c r="O416" s="216"/>
      <c r="P416" s="216"/>
    </row>
    <row r="417" spans="1:16" ht="23.25" customHeight="1" x14ac:dyDescent="0.3">
      <c r="A417" s="130"/>
      <c r="B417" s="130" t="s">
        <v>165</v>
      </c>
      <c r="C417" s="217" t="s">
        <v>31</v>
      </c>
      <c r="D417" s="215"/>
      <c r="E417" s="215"/>
      <c r="F417" s="215"/>
      <c r="G417" s="216">
        <v>0</v>
      </c>
      <c r="H417" s="215"/>
      <c r="I417" s="132">
        <v>0</v>
      </c>
      <c r="J417" s="132">
        <v>0</v>
      </c>
      <c r="K417" s="216">
        <v>0</v>
      </c>
      <c r="L417" s="215"/>
      <c r="M417" s="215"/>
      <c r="N417" s="216">
        <v>0</v>
      </c>
      <c r="O417" s="216"/>
      <c r="P417" s="216"/>
    </row>
    <row r="418" spans="1:16" ht="20.25" customHeight="1" x14ac:dyDescent="0.3">
      <c r="A418" s="139"/>
      <c r="B418" s="139" t="s">
        <v>122</v>
      </c>
      <c r="C418" s="227" t="s">
        <v>123</v>
      </c>
      <c r="D418" s="228"/>
      <c r="E418" s="228"/>
      <c r="F418" s="228"/>
      <c r="G418" s="229">
        <v>0</v>
      </c>
      <c r="H418" s="228"/>
      <c r="I418" s="140">
        <v>0</v>
      </c>
      <c r="J418" s="140">
        <v>0</v>
      </c>
      <c r="K418" s="229">
        <v>0</v>
      </c>
      <c r="L418" s="228"/>
      <c r="M418" s="228"/>
      <c r="N418" s="229">
        <v>0</v>
      </c>
      <c r="O418" s="229"/>
      <c r="P418" s="229"/>
    </row>
    <row r="419" spans="1:16" ht="20.399999999999999" x14ac:dyDescent="0.3">
      <c r="A419" s="176"/>
      <c r="B419" s="176" t="s">
        <v>124</v>
      </c>
      <c r="C419" s="218" t="s">
        <v>125</v>
      </c>
      <c r="D419" s="213"/>
      <c r="E419" s="213"/>
      <c r="F419" s="213"/>
      <c r="G419" s="212">
        <v>0</v>
      </c>
      <c r="H419" s="213"/>
      <c r="I419" s="175">
        <v>0</v>
      </c>
      <c r="J419" s="175">
        <v>0</v>
      </c>
      <c r="K419" s="212">
        <v>0</v>
      </c>
      <c r="L419" s="213"/>
      <c r="M419" s="213"/>
      <c r="N419" s="212">
        <v>0</v>
      </c>
      <c r="O419" s="212"/>
      <c r="P419" s="212"/>
    </row>
    <row r="420" spans="1:16" x14ac:dyDescent="0.3">
      <c r="A420" s="130"/>
      <c r="B420" s="130" t="s">
        <v>35</v>
      </c>
      <c r="C420" s="217" t="s">
        <v>34</v>
      </c>
      <c r="D420" s="215"/>
      <c r="E420" s="215"/>
      <c r="F420" s="215"/>
      <c r="G420" s="216">
        <v>0</v>
      </c>
      <c r="H420" s="215"/>
      <c r="I420" s="132">
        <v>0</v>
      </c>
      <c r="J420" s="132">
        <v>0</v>
      </c>
      <c r="K420" s="216">
        <v>0</v>
      </c>
      <c r="L420" s="215"/>
      <c r="M420" s="215"/>
      <c r="N420" s="216">
        <v>0</v>
      </c>
      <c r="O420" s="216"/>
      <c r="P420" s="216"/>
    </row>
    <row r="421" spans="1:16" x14ac:dyDescent="0.3">
      <c r="A421" s="130"/>
      <c r="B421" s="130" t="s">
        <v>157</v>
      </c>
      <c r="C421" s="217" t="s">
        <v>27</v>
      </c>
      <c r="D421" s="215"/>
      <c r="E421" s="215"/>
      <c r="F421" s="215"/>
      <c r="G421" s="216">
        <v>0</v>
      </c>
      <c r="H421" s="215"/>
      <c r="I421" s="132">
        <v>0</v>
      </c>
      <c r="J421" s="132">
        <v>0</v>
      </c>
      <c r="K421" s="216">
        <v>0</v>
      </c>
      <c r="L421" s="215"/>
      <c r="M421" s="215"/>
      <c r="N421" s="216">
        <v>0</v>
      </c>
      <c r="O421" s="216"/>
      <c r="P421" s="216"/>
    </row>
    <row r="422" spans="1:16" x14ac:dyDescent="0.3">
      <c r="A422" s="130"/>
      <c r="B422" s="130" t="s">
        <v>158</v>
      </c>
      <c r="C422" s="217" t="s">
        <v>28</v>
      </c>
      <c r="D422" s="215"/>
      <c r="E422" s="215"/>
      <c r="F422" s="215"/>
      <c r="G422" s="216">
        <v>0</v>
      </c>
      <c r="H422" s="215"/>
      <c r="I422" s="132">
        <v>0</v>
      </c>
      <c r="J422" s="132">
        <v>0</v>
      </c>
      <c r="K422" s="216">
        <v>0</v>
      </c>
      <c r="L422" s="215"/>
      <c r="M422" s="215"/>
      <c r="N422" s="216">
        <v>0</v>
      </c>
      <c r="O422" s="216"/>
      <c r="P422" s="216"/>
    </row>
    <row r="423" spans="1:16" x14ac:dyDescent="0.3">
      <c r="A423" s="130"/>
      <c r="B423" s="130" t="s">
        <v>159</v>
      </c>
      <c r="C423" s="217" t="s">
        <v>29</v>
      </c>
      <c r="D423" s="215"/>
      <c r="E423" s="215"/>
      <c r="F423" s="215"/>
      <c r="G423" s="216">
        <v>0</v>
      </c>
      <c r="H423" s="215"/>
      <c r="I423" s="132">
        <v>0</v>
      </c>
      <c r="J423" s="132">
        <v>0</v>
      </c>
      <c r="K423" s="216">
        <v>0</v>
      </c>
      <c r="L423" s="215"/>
      <c r="M423" s="215"/>
      <c r="N423" s="216">
        <v>0</v>
      </c>
      <c r="O423" s="216"/>
      <c r="P423" s="216"/>
    </row>
    <row r="424" spans="1:16" x14ac:dyDescent="0.3">
      <c r="A424" s="130"/>
      <c r="B424" s="130" t="s">
        <v>46</v>
      </c>
      <c r="C424" s="217" t="s">
        <v>231</v>
      </c>
      <c r="D424" s="215"/>
      <c r="E424" s="215"/>
      <c r="F424" s="215"/>
      <c r="G424" s="216">
        <v>0</v>
      </c>
      <c r="H424" s="215"/>
      <c r="I424" s="132">
        <v>0</v>
      </c>
      <c r="J424" s="132">
        <v>0</v>
      </c>
      <c r="K424" s="216">
        <v>0</v>
      </c>
      <c r="L424" s="215"/>
      <c r="M424" s="215"/>
      <c r="N424" s="216">
        <v>0</v>
      </c>
      <c r="O424" s="216"/>
      <c r="P424" s="216"/>
    </row>
    <row r="425" spans="1:16" x14ac:dyDescent="0.3">
      <c r="A425" s="130"/>
      <c r="B425" s="130" t="s">
        <v>157</v>
      </c>
      <c r="C425" s="217" t="s">
        <v>27</v>
      </c>
      <c r="D425" s="215"/>
      <c r="E425" s="215"/>
      <c r="F425" s="215"/>
      <c r="G425" s="216">
        <v>0</v>
      </c>
      <c r="H425" s="215"/>
      <c r="I425" s="132">
        <v>0</v>
      </c>
      <c r="J425" s="132">
        <v>0</v>
      </c>
      <c r="K425" s="216">
        <v>0</v>
      </c>
      <c r="L425" s="215"/>
      <c r="M425" s="215"/>
      <c r="N425" s="216">
        <v>0</v>
      </c>
      <c r="O425" s="216"/>
      <c r="P425" s="216"/>
    </row>
    <row r="426" spans="1:16" x14ac:dyDescent="0.3">
      <c r="A426" s="130"/>
      <c r="B426" s="130" t="s">
        <v>158</v>
      </c>
      <c r="C426" s="217" t="s">
        <v>28</v>
      </c>
      <c r="D426" s="215"/>
      <c r="E426" s="215"/>
      <c r="F426" s="215"/>
      <c r="G426" s="216">
        <v>0</v>
      </c>
      <c r="H426" s="215"/>
      <c r="I426" s="132">
        <v>0</v>
      </c>
      <c r="J426" s="132">
        <v>0</v>
      </c>
      <c r="K426" s="216">
        <v>0</v>
      </c>
      <c r="L426" s="215"/>
      <c r="M426" s="215"/>
      <c r="N426" s="216">
        <v>0</v>
      </c>
      <c r="O426" s="216"/>
      <c r="P426" s="216"/>
    </row>
    <row r="427" spans="1:16" x14ac:dyDescent="0.3">
      <c r="A427" s="130"/>
      <c r="B427" s="130" t="s">
        <v>159</v>
      </c>
      <c r="C427" s="217" t="s">
        <v>29</v>
      </c>
      <c r="D427" s="215"/>
      <c r="E427" s="215"/>
      <c r="F427" s="215"/>
      <c r="G427" s="216">
        <v>0</v>
      </c>
      <c r="H427" s="215"/>
      <c r="I427" s="132">
        <v>0</v>
      </c>
      <c r="J427" s="132">
        <v>0</v>
      </c>
      <c r="K427" s="216">
        <v>0</v>
      </c>
      <c r="L427" s="215"/>
      <c r="M427" s="215"/>
      <c r="N427" s="216">
        <v>0</v>
      </c>
      <c r="O427" s="216"/>
      <c r="P427" s="216"/>
    </row>
    <row r="428" spans="1:16" x14ac:dyDescent="0.3">
      <c r="A428" s="130"/>
      <c r="B428" s="130" t="s">
        <v>209</v>
      </c>
      <c r="C428" s="217" t="s">
        <v>210</v>
      </c>
      <c r="D428" s="215"/>
      <c r="E428" s="215"/>
      <c r="F428" s="215"/>
      <c r="G428" s="216">
        <v>0</v>
      </c>
      <c r="H428" s="215"/>
      <c r="I428" s="132">
        <v>0</v>
      </c>
      <c r="J428" s="132">
        <v>0</v>
      </c>
      <c r="K428" s="216">
        <v>0</v>
      </c>
      <c r="L428" s="215"/>
      <c r="M428" s="215"/>
      <c r="N428" s="216">
        <v>0</v>
      </c>
      <c r="O428" s="216"/>
      <c r="P428" s="216"/>
    </row>
    <row r="429" spans="1:16" x14ac:dyDescent="0.3">
      <c r="A429" s="130"/>
      <c r="B429" s="130" t="s">
        <v>157</v>
      </c>
      <c r="C429" s="217" t="s">
        <v>27</v>
      </c>
      <c r="D429" s="215"/>
      <c r="E429" s="215"/>
      <c r="F429" s="215"/>
      <c r="G429" s="216">
        <v>0</v>
      </c>
      <c r="H429" s="215"/>
      <c r="I429" s="132">
        <v>0</v>
      </c>
      <c r="J429" s="132">
        <v>0</v>
      </c>
      <c r="K429" s="216">
        <v>0</v>
      </c>
      <c r="L429" s="215"/>
      <c r="M429" s="215"/>
      <c r="N429" s="216">
        <v>0</v>
      </c>
      <c r="O429" s="216"/>
      <c r="P429" s="216"/>
    </row>
    <row r="430" spans="1:16" x14ac:dyDescent="0.3">
      <c r="A430" s="130"/>
      <c r="B430" s="130" t="s">
        <v>158</v>
      </c>
      <c r="C430" s="217" t="s">
        <v>28</v>
      </c>
      <c r="D430" s="215"/>
      <c r="E430" s="215"/>
      <c r="F430" s="215"/>
      <c r="G430" s="216">
        <v>0</v>
      </c>
      <c r="H430" s="215"/>
      <c r="I430" s="132">
        <v>0</v>
      </c>
      <c r="J430" s="132">
        <v>0</v>
      </c>
      <c r="K430" s="216">
        <v>0</v>
      </c>
      <c r="L430" s="215"/>
      <c r="M430" s="215"/>
      <c r="N430" s="216">
        <v>0</v>
      </c>
      <c r="O430" s="216"/>
      <c r="P430" s="216"/>
    </row>
    <row r="431" spans="1:16" x14ac:dyDescent="0.3">
      <c r="A431" s="130"/>
      <c r="B431" s="130" t="s">
        <v>159</v>
      </c>
      <c r="C431" s="217" t="s">
        <v>29</v>
      </c>
      <c r="D431" s="215"/>
      <c r="E431" s="215"/>
      <c r="F431" s="215"/>
      <c r="G431" s="216">
        <v>0</v>
      </c>
      <c r="H431" s="215"/>
      <c r="I431" s="132">
        <v>0</v>
      </c>
      <c r="J431" s="132">
        <v>0</v>
      </c>
      <c r="K431" s="216">
        <v>0</v>
      </c>
      <c r="L431" s="215"/>
      <c r="M431" s="215"/>
      <c r="N431" s="216">
        <v>0</v>
      </c>
      <c r="O431" s="216"/>
      <c r="P431" s="216"/>
    </row>
    <row r="432" spans="1:16" ht="27.75" customHeight="1" x14ac:dyDescent="0.3">
      <c r="A432" s="139"/>
      <c r="B432" s="139" t="s">
        <v>126</v>
      </c>
      <c r="C432" s="227" t="s">
        <v>127</v>
      </c>
      <c r="D432" s="228"/>
      <c r="E432" s="228"/>
      <c r="F432" s="228"/>
      <c r="G432" s="229">
        <v>16268.03</v>
      </c>
      <c r="H432" s="228"/>
      <c r="I432" s="140">
        <v>0</v>
      </c>
      <c r="J432" s="140">
        <v>0</v>
      </c>
      <c r="K432" s="229">
        <v>0</v>
      </c>
      <c r="L432" s="228"/>
      <c r="M432" s="228"/>
      <c r="N432" s="229">
        <v>0</v>
      </c>
      <c r="O432" s="229"/>
      <c r="P432" s="229"/>
    </row>
    <row r="433" spans="1:16" ht="20.399999999999999" x14ac:dyDescent="0.3">
      <c r="A433" s="176"/>
      <c r="B433" s="176" t="s">
        <v>128</v>
      </c>
      <c r="C433" s="218" t="s">
        <v>129</v>
      </c>
      <c r="D433" s="213"/>
      <c r="E433" s="213"/>
      <c r="F433" s="213"/>
      <c r="G433" s="212">
        <v>16268.03</v>
      </c>
      <c r="H433" s="213"/>
      <c r="I433" s="175">
        <v>0</v>
      </c>
      <c r="J433" s="175">
        <v>0</v>
      </c>
      <c r="K433" s="212">
        <v>0</v>
      </c>
      <c r="L433" s="213"/>
      <c r="M433" s="213"/>
      <c r="N433" s="212">
        <v>0</v>
      </c>
      <c r="O433" s="212"/>
      <c r="P433" s="212"/>
    </row>
    <row r="434" spans="1:16" x14ac:dyDescent="0.3">
      <c r="A434" s="130"/>
      <c r="B434" s="130" t="s">
        <v>35</v>
      </c>
      <c r="C434" s="217" t="s">
        <v>34</v>
      </c>
      <c r="D434" s="215"/>
      <c r="E434" s="215"/>
      <c r="F434" s="215"/>
      <c r="G434" s="216">
        <v>8543.5400000000009</v>
      </c>
      <c r="H434" s="215"/>
      <c r="I434" s="132">
        <v>0</v>
      </c>
      <c r="J434" s="132">
        <v>0</v>
      </c>
      <c r="K434" s="216">
        <v>0</v>
      </c>
      <c r="L434" s="215"/>
      <c r="M434" s="215"/>
      <c r="N434" s="216">
        <v>0</v>
      </c>
      <c r="O434" s="216"/>
      <c r="P434" s="216"/>
    </row>
    <row r="435" spans="1:16" x14ac:dyDescent="0.3">
      <c r="A435" s="130"/>
      <c r="B435" s="130" t="s">
        <v>157</v>
      </c>
      <c r="C435" s="217" t="s">
        <v>27</v>
      </c>
      <c r="D435" s="215"/>
      <c r="E435" s="215"/>
      <c r="F435" s="215"/>
      <c r="G435" s="216">
        <v>8543.5400000000009</v>
      </c>
      <c r="H435" s="215"/>
      <c r="I435" s="132">
        <v>0</v>
      </c>
      <c r="J435" s="132">
        <v>0</v>
      </c>
      <c r="K435" s="216">
        <v>0</v>
      </c>
      <c r="L435" s="215"/>
      <c r="M435" s="215"/>
      <c r="N435" s="216">
        <v>0</v>
      </c>
      <c r="O435" s="216"/>
      <c r="P435" s="216"/>
    </row>
    <row r="436" spans="1:16" x14ac:dyDescent="0.3">
      <c r="A436" s="130"/>
      <c r="B436" s="130" t="s">
        <v>158</v>
      </c>
      <c r="C436" s="217" t="s">
        <v>28</v>
      </c>
      <c r="D436" s="215"/>
      <c r="E436" s="215"/>
      <c r="F436" s="215"/>
      <c r="G436" s="216">
        <v>8381.94</v>
      </c>
      <c r="H436" s="215"/>
      <c r="I436" s="132">
        <v>0</v>
      </c>
      <c r="J436" s="132">
        <v>0</v>
      </c>
      <c r="K436" s="216">
        <v>0</v>
      </c>
      <c r="L436" s="215"/>
      <c r="M436" s="215"/>
      <c r="N436" s="216">
        <v>0</v>
      </c>
      <c r="O436" s="216"/>
      <c r="P436" s="216"/>
    </row>
    <row r="437" spans="1:16" x14ac:dyDescent="0.3">
      <c r="A437" s="130"/>
      <c r="B437" s="130" t="s">
        <v>159</v>
      </c>
      <c r="C437" s="217" t="s">
        <v>29</v>
      </c>
      <c r="D437" s="215"/>
      <c r="E437" s="215"/>
      <c r="F437" s="215"/>
      <c r="G437" s="216">
        <v>161.6</v>
      </c>
      <c r="H437" s="215"/>
      <c r="I437" s="132">
        <v>0</v>
      </c>
      <c r="J437" s="132">
        <v>0</v>
      </c>
      <c r="K437" s="216">
        <v>0</v>
      </c>
      <c r="L437" s="215"/>
      <c r="M437" s="215"/>
      <c r="N437" s="216">
        <v>0</v>
      </c>
      <c r="O437" s="216"/>
      <c r="P437" s="216"/>
    </row>
    <row r="438" spans="1:16" x14ac:dyDescent="0.3">
      <c r="A438" s="130"/>
      <c r="B438" s="130" t="s">
        <v>46</v>
      </c>
      <c r="C438" s="217" t="s">
        <v>231</v>
      </c>
      <c r="D438" s="215"/>
      <c r="E438" s="215"/>
      <c r="F438" s="215"/>
      <c r="G438" s="216">
        <v>7724.49</v>
      </c>
      <c r="H438" s="215"/>
      <c r="I438" s="132">
        <v>0</v>
      </c>
      <c r="J438" s="132">
        <v>0</v>
      </c>
      <c r="K438" s="216">
        <v>0</v>
      </c>
      <c r="L438" s="215"/>
      <c r="M438" s="215"/>
      <c r="N438" s="216">
        <v>0</v>
      </c>
      <c r="O438" s="216"/>
      <c r="P438" s="216"/>
    </row>
    <row r="439" spans="1:16" x14ac:dyDescent="0.3">
      <c r="A439" s="130"/>
      <c r="B439" s="130" t="s">
        <v>157</v>
      </c>
      <c r="C439" s="217" t="s">
        <v>27</v>
      </c>
      <c r="D439" s="215"/>
      <c r="E439" s="215"/>
      <c r="F439" s="215"/>
      <c r="G439" s="216">
        <v>7724.49</v>
      </c>
      <c r="H439" s="215"/>
      <c r="I439" s="132">
        <v>0</v>
      </c>
      <c r="J439" s="132">
        <v>0</v>
      </c>
      <c r="K439" s="216">
        <v>0</v>
      </c>
      <c r="L439" s="215"/>
      <c r="M439" s="215"/>
      <c r="N439" s="216">
        <v>0</v>
      </c>
      <c r="O439" s="216"/>
      <c r="P439" s="216"/>
    </row>
    <row r="440" spans="1:16" x14ac:dyDescent="0.3">
      <c r="A440" s="130"/>
      <c r="B440" s="130" t="s">
        <v>158</v>
      </c>
      <c r="C440" s="217" t="s">
        <v>28</v>
      </c>
      <c r="D440" s="215"/>
      <c r="E440" s="215"/>
      <c r="F440" s="215"/>
      <c r="G440" s="216">
        <v>7130.77</v>
      </c>
      <c r="H440" s="215"/>
      <c r="I440" s="132">
        <v>0</v>
      </c>
      <c r="J440" s="132">
        <v>0</v>
      </c>
      <c r="K440" s="216">
        <v>0</v>
      </c>
      <c r="L440" s="215"/>
      <c r="M440" s="215"/>
      <c r="N440" s="216">
        <v>0</v>
      </c>
      <c r="O440" s="216"/>
      <c r="P440" s="216"/>
    </row>
    <row r="441" spans="1:16" x14ac:dyDescent="0.3">
      <c r="A441" s="130"/>
      <c r="B441" s="130" t="s">
        <v>159</v>
      </c>
      <c r="C441" s="217" t="s">
        <v>29</v>
      </c>
      <c r="D441" s="215"/>
      <c r="E441" s="215"/>
      <c r="F441" s="215"/>
      <c r="G441" s="216">
        <v>593.72</v>
      </c>
      <c r="H441" s="215"/>
      <c r="I441" s="132">
        <v>0</v>
      </c>
      <c r="J441" s="132">
        <v>0</v>
      </c>
      <c r="K441" s="216">
        <v>0</v>
      </c>
      <c r="L441" s="215"/>
      <c r="M441" s="215"/>
      <c r="N441" s="216">
        <v>0</v>
      </c>
      <c r="O441" s="216"/>
      <c r="P441" s="216"/>
    </row>
    <row r="442" spans="1:16" x14ac:dyDescent="0.3">
      <c r="A442" s="130"/>
      <c r="B442" s="130" t="s">
        <v>209</v>
      </c>
      <c r="C442" s="217" t="s">
        <v>210</v>
      </c>
      <c r="D442" s="215"/>
      <c r="E442" s="215"/>
      <c r="F442" s="215"/>
      <c r="G442" s="216">
        <v>0</v>
      </c>
      <c r="H442" s="215"/>
      <c r="I442" s="132">
        <v>0</v>
      </c>
      <c r="J442" s="132">
        <v>0</v>
      </c>
      <c r="K442" s="216">
        <v>0</v>
      </c>
      <c r="L442" s="215"/>
      <c r="M442" s="215"/>
      <c r="N442" s="216">
        <v>0</v>
      </c>
      <c r="O442" s="216"/>
      <c r="P442" s="216"/>
    </row>
    <row r="443" spans="1:16" x14ac:dyDescent="0.3">
      <c r="A443" s="130"/>
      <c r="B443" s="130" t="s">
        <v>157</v>
      </c>
      <c r="C443" s="217" t="s">
        <v>27</v>
      </c>
      <c r="D443" s="215"/>
      <c r="E443" s="215"/>
      <c r="F443" s="215"/>
      <c r="G443" s="216">
        <v>0</v>
      </c>
      <c r="H443" s="215"/>
      <c r="I443" s="132">
        <v>0</v>
      </c>
      <c r="J443" s="132">
        <v>0</v>
      </c>
      <c r="K443" s="216">
        <v>0</v>
      </c>
      <c r="L443" s="215"/>
      <c r="M443" s="215"/>
      <c r="N443" s="216">
        <v>0</v>
      </c>
      <c r="O443" s="216"/>
      <c r="P443" s="216"/>
    </row>
    <row r="444" spans="1:16" x14ac:dyDescent="0.3">
      <c r="A444" s="130"/>
      <c r="B444" s="130" t="s">
        <v>158</v>
      </c>
      <c r="C444" s="217" t="s">
        <v>28</v>
      </c>
      <c r="D444" s="215"/>
      <c r="E444" s="215"/>
      <c r="F444" s="215"/>
      <c r="G444" s="216">
        <v>0</v>
      </c>
      <c r="H444" s="215"/>
      <c r="I444" s="132">
        <v>0</v>
      </c>
      <c r="J444" s="132">
        <v>0</v>
      </c>
      <c r="K444" s="216">
        <v>0</v>
      </c>
      <c r="L444" s="215"/>
      <c r="M444" s="215"/>
      <c r="N444" s="216">
        <v>0</v>
      </c>
      <c r="O444" s="216"/>
      <c r="P444" s="216"/>
    </row>
    <row r="445" spans="1:16" x14ac:dyDescent="0.3">
      <c r="A445" s="130"/>
      <c r="B445" s="130" t="s">
        <v>159</v>
      </c>
      <c r="C445" s="217" t="s">
        <v>29</v>
      </c>
      <c r="D445" s="215"/>
      <c r="E445" s="215"/>
      <c r="F445" s="215"/>
      <c r="G445" s="216">
        <v>0</v>
      </c>
      <c r="H445" s="215"/>
      <c r="I445" s="132">
        <v>0</v>
      </c>
      <c r="J445" s="132">
        <v>0</v>
      </c>
      <c r="K445" s="216">
        <v>0</v>
      </c>
      <c r="L445" s="215"/>
      <c r="M445" s="215"/>
      <c r="N445" s="216">
        <v>0</v>
      </c>
      <c r="O445" s="216"/>
      <c r="P445" s="216"/>
    </row>
    <row r="446" spans="1:16" x14ac:dyDescent="0.3">
      <c r="A446" s="139"/>
      <c r="B446" s="139" t="s">
        <v>139</v>
      </c>
      <c r="C446" s="227" t="s">
        <v>140</v>
      </c>
      <c r="D446" s="228"/>
      <c r="E446" s="228"/>
      <c r="F446" s="228"/>
      <c r="G446" s="229">
        <v>9280.7800000000007</v>
      </c>
      <c r="H446" s="228"/>
      <c r="I446" s="140">
        <v>46500</v>
      </c>
      <c r="J446" s="140">
        <v>46500</v>
      </c>
      <c r="K446" s="229">
        <v>31000</v>
      </c>
      <c r="L446" s="228"/>
      <c r="M446" s="228"/>
      <c r="N446" s="229">
        <v>0</v>
      </c>
      <c r="O446" s="229"/>
      <c r="P446" s="229"/>
    </row>
    <row r="447" spans="1:16" ht="20.399999999999999" x14ac:dyDescent="0.3">
      <c r="A447" s="125"/>
      <c r="B447" s="125" t="s">
        <v>141</v>
      </c>
      <c r="C447" s="218" t="s">
        <v>142</v>
      </c>
      <c r="D447" s="213"/>
      <c r="E447" s="213"/>
      <c r="F447" s="213"/>
      <c r="G447" s="212">
        <v>9280.7800000000007</v>
      </c>
      <c r="H447" s="213"/>
      <c r="I447" s="126">
        <v>46500</v>
      </c>
      <c r="J447" s="126">
        <v>46500</v>
      </c>
      <c r="K447" s="212">
        <v>31000</v>
      </c>
      <c r="L447" s="213"/>
      <c r="M447" s="213"/>
      <c r="N447" s="212">
        <v>0</v>
      </c>
      <c r="O447" s="212"/>
      <c r="P447" s="212"/>
    </row>
    <row r="448" spans="1:16" x14ac:dyDescent="0.3">
      <c r="A448" s="130"/>
      <c r="B448" s="130" t="s">
        <v>35</v>
      </c>
      <c r="C448" s="217" t="s">
        <v>34</v>
      </c>
      <c r="D448" s="215"/>
      <c r="E448" s="215"/>
      <c r="F448" s="215"/>
      <c r="G448" s="216">
        <v>668.38</v>
      </c>
      <c r="H448" s="215"/>
      <c r="I448" s="132">
        <v>18600</v>
      </c>
      <c r="J448" s="132">
        <v>18600</v>
      </c>
      <c r="K448" s="216">
        <v>12400</v>
      </c>
      <c r="L448" s="215"/>
      <c r="M448" s="215"/>
      <c r="N448" s="216">
        <v>0</v>
      </c>
      <c r="O448" s="216"/>
      <c r="P448" s="216"/>
    </row>
    <row r="449" spans="1:17" x14ac:dyDescent="0.3">
      <c r="A449" s="130"/>
      <c r="B449" s="130" t="s">
        <v>157</v>
      </c>
      <c r="C449" s="217" t="s">
        <v>27</v>
      </c>
      <c r="D449" s="215"/>
      <c r="E449" s="215"/>
      <c r="F449" s="215"/>
      <c r="G449" s="216">
        <v>668.38</v>
      </c>
      <c r="H449" s="215"/>
      <c r="I449" s="132">
        <v>18600</v>
      </c>
      <c r="J449" s="132">
        <v>18600</v>
      </c>
      <c r="K449" s="216">
        <v>12400</v>
      </c>
      <c r="L449" s="215"/>
      <c r="M449" s="215"/>
      <c r="N449" s="216">
        <v>0</v>
      </c>
      <c r="O449" s="216"/>
      <c r="P449" s="216"/>
    </row>
    <row r="450" spans="1:17" x14ac:dyDescent="0.3">
      <c r="A450" s="130"/>
      <c r="B450" s="130" t="s">
        <v>158</v>
      </c>
      <c r="C450" s="217" t="s">
        <v>28</v>
      </c>
      <c r="D450" s="215"/>
      <c r="E450" s="215"/>
      <c r="F450" s="215"/>
      <c r="G450" s="216">
        <v>238.81</v>
      </c>
      <c r="H450" s="215"/>
      <c r="I450" s="132">
        <v>14537</v>
      </c>
      <c r="J450" s="132">
        <v>14537</v>
      </c>
      <c r="K450" s="216">
        <v>9691.84</v>
      </c>
      <c r="L450" s="215"/>
      <c r="M450" s="215"/>
      <c r="N450" s="216">
        <v>0</v>
      </c>
      <c r="O450" s="216"/>
      <c r="P450" s="216"/>
    </row>
    <row r="451" spans="1:17" x14ac:dyDescent="0.3">
      <c r="A451" s="130"/>
      <c r="B451" s="130" t="s">
        <v>159</v>
      </c>
      <c r="C451" s="217" t="s">
        <v>29</v>
      </c>
      <c r="D451" s="215"/>
      <c r="E451" s="215"/>
      <c r="F451" s="215"/>
      <c r="G451" s="216">
        <v>429.57</v>
      </c>
      <c r="H451" s="215"/>
      <c r="I451" s="132">
        <v>4063</v>
      </c>
      <c r="J451" s="132">
        <v>4063</v>
      </c>
      <c r="K451" s="216">
        <v>2708.16</v>
      </c>
      <c r="L451" s="215"/>
      <c r="M451" s="215"/>
      <c r="N451" s="216">
        <v>0</v>
      </c>
      <c r="O451" s="216"/>
      <c r="P451" s="216"/>
    </row>
    <row r="452" spans="1:17" x14ac:dyDescent="0.3">
      <c r="A452" s="130"/>
      <c r="B452" s="130" t="s">
        <v>46</v>
      </c>
      <c r="C452" s="217" t="s">
        <v>231</v>
      </c>
      <c r="D452" s="215"/>
      <c r="E452" s="215"/>
      <c r="F452" s="215"/>
      <c r="G452" s="216">
        <v>8612.4</v>
      </c>
      <c r="H452" s="215"/>
      <c r="I452" s="132">
        <v>27900</v>
      </c>
      <c r="J452" s="132">
        <v>0</v>
      </c>
      <c r="K452" s="216">
        <v>0</v>
      </c>
      <c r="L452" s="215"/>
      <c r="M452" s="215"/>
      <c r="N452" s="216">
        <v>0</v>
      </c>
      <c r="O452" s="216"/>
      <c r="P452" s="216"/>
    </row>
    <row r="453" spans="1:17" x14ac:dyDescent="0.3">
      <c r="A453" s="130"/>
      <c r="B453" s="130" t="s">
        <v>157</v>
      </c>
      <c r="C453" s="217" t="s">
        <v>27</v>
      </c>
      <c r="D453" s="215"/>
      <c r="E453" s="215"/>
      <c r="F453" s="215"/>
      <c r="G453" s="216">
        <v>8612.4</v>
      </c>
      <c r="H453" s="215"/>
      <c r="I453" s="132">
        <v>27900</v>
      </c>
      <c r="J453" s="132">
        <v>0</v>
      </c>
      <c r="K453" s="216">
        <v>0</v>
      </c>
      <c r="L453" s="215"/>
      <c r="M453" s="215"/>
      <c r="N453" s="216">
        <v>0</v>
      </c>
      <c r="O453" s="216"/>
      <c r="P453" s="216"/>
    </row>
    <row r="454" spans="1:17" x14ac:dyDescent="0.3">
      <c r="A454" s="130"/>
      <c r="B454" s="130" t="s">
        <v>158</v>
      </c>
      <c r="C454" s="217" t="s">
        <v>28</v>
      </c>
      <c r="D454" s="215"/>
      <c r="E454" s="215"/>
      <c r="F454" s="215"/>
      <c r="G454" s="216">
        <v>8612.4</v>
      </c>
      <c r="H454" s="215"/>
      <c r="I454" s="132">
        <v>27900</v>
      </c>
      <c r="J454" s="132">
        <v>0</v>
      </c>
      <c r="K454" s="216">
        <v>0</v>
      </c>
      <c r="L454" s="215"/>
      <c r="M454" s="215"/>
      <c r="N454" s="216">
        <v>0</v>
      </c>
      <c r="O454" s="216"/>
      <c r="P454" s="216"/>
    </row>
    <row r="455" spans="1:17" x14ac:dyDescent="0.3">
      <c r="A455" s="130"/>
      <c r="B455" s="130" t="s">
        <v>209</v>
      </c>
      <c r="C455" s="217" t="s">
        <v>210</v>
      </c>
      <c r="D455" s="215"/>
      <c r="E455" s="215"/>
      <c r="F455" s="215"/>
      <c r="G455" s="216">
        <v>0</v>
      </c>
      <c r="H455" s="215"/>
      <c r="I455" s="132">
        <v>0</v>
      </c>
      <c r="J455" s="132">
        <v>27900</v>
      </c>
      <c r="K455" s="216">
        <v>18600</v>
      </c>
      <c r="L455" s="215"/>
      <c r="M455" s="215"/>
      <c r="N455" s="216">
        <v>0</v>
      </c>
      <c r="O455" s="216"/>
      <c r="P455" s="216"/>
    </row>
    <row r="456" spans="1:17" x14ac:dyDescent="0.3">
      <c r="A456" s="130"/>
      <c r="B456" s="130" t="s">
        <v>157</v>
      </c>
      <c r="C456" s="217" t="s">
        <v>27</v>
      </c>
      <c r="D456" s="215"/>
      <c r="E456" s="215"/>
      <c r="F456" s="215"/>
      <c r="G456" s="216">
        <v>0</v>
      </c>
      <c r="H456" s="215"/>
      <c r="I456" s="132">
        <v>0</v>
      </c>
      <c r="J456" s="132">
        <v>27900</v>
      </c>
      <c r="K456" s="216">
        <v>18600</v>
      </c>
      <c r="L456" s="215"/>
      <c r="M456" s="215"/>
      <c r="N456" s="216">
        <v>0</v>
      </c>
      <c r="O456" s="216"/>
      <c r="P456" s="216"/>
    </row>
    <row r="457" spans="1:17" x14ac:dyDescent="0.3">
      <c r="A457" s="130"/>
      <c r="B457" s="130" t="s">
        <v>158</v>
      </c>
      <c r="C457" s="217" t="s">
        <v>28</v>
      </c>
      <c r="D457" s="215"/>
      <c r="E457" s="215"/>
      <c r="F457" s="215"/>
      <c r="G457" s="216">
        <v>0</v>
      </c>
      <c r="H457" s="215"/>
      <c r="I457" s="132">
        <v>0</v>
      </c>
      <c r="J457" s="132">
        <v>26901.18</v>
      </c>
      <c r="K457" s="216">
        <v>17934.12</v>
      </c>
      <c r="L457" s="215"/>
      <c r="M457" s="215"/>
      <c r="N457" s="216">
        <v>0</v>
      </c>
      <c r="O457" s="216"/>
      <c r="P457" s="216"/>
    </row>
    <row r="458" spans="1:17" x14ac:dyDescent="0.3">
      <c r="A458" s="130"/>
      <c r="B458" s="130" t="s">
        <v>159</v>
      </c>
      <c r="C458" s="217" t="s">
        <v>29</v>
      </c>
      <c r="D458" s="215"/>
      <c r="E458" s="215"/>
      <c r="F458" s="215"/>
      <c r="G458" s="216">
        <v>0</v>
      </c>
      <c r="H458" s="215"/>
      <c r="I458" s="132">
        <v>0</v>
      </c>
      <c r="J458" s="132">
        <v>998.82</v>
      </c>
      <c r="K458" s="216">
        <v>665.88</v>
      </c>
      <c r="L458" s="215"/>
      <c r="M458" s="215"/>
      <c r="N458" s="216">
        <v>0</v>
      </c>
      <c r="O458" s="216"/>
      <c r="P458" s="216"/>
    </row>
    <row r="459" spans="1:17" x14ac:dyDescent="0.3">
      <c r="A459" s="142"/>
      <c r="B459" s="142"/>
      <c r="C459" s="142"/>
      <c r="D459" s="142"/>
      <c r="E459" s="142"/>
      <c r="F459" s="142"/>
      <c r="G459" s="142"/>
      <c r="H459" s="142"/>
      <c r="I459" s="142"/>
      <c r="J459" s="142"/>
      <c r="K459" s="142"/>
      <c r="L459" s="142"/>
      <c r="M459" s="142"/>
      <c r="N459" s="142"/>
      <c r="O459" s="142"/>
      <c r="P459" s="142"/>
    </row>
    <row r="460" spans="1:17" x14ac:dyDescent="0.3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</row>
    <row r="462" spans="1:17" x14ac:dyDescent="0.3">
      <c r="A462" s="151"/>
      <c r="B462" s="236" t="s">
        <v>247</v>
      </c>
      <c r="C462" s="236"/>
      <c r="D462" s="236"/>
      <c r="E462" s="236"/>
      <c r="F462" s="151"/>
      <c r="G462" s="151"/>
      <c r="H462" s="151"/>
      <c r="I462" s="151"/>
      <c r="J462" s="151"/>
      <c r="K462" s="45" t="s">
        <v>166</v>
      </c>
      <c r="L462" s="45"/>
      <c r="M462" s="45"/>
      <c r="N462" s="45"/>
      <c r="O462" s="45"/>
      <c r="P462" s="151"/>
      <c r="Q462" s="151"/>
    </row>
    <row r="463" spans="1:17" x14ac:dyDescent="0.3">
      <c r="A463" s="151"/>
      <c r="B463" s="236" t="s">
        <v>255</v>
      </c>
      <c r="C463" s="236"/>
      <c r="D463" s="236"/>
      <c r="E463" s="236"/>
      <c r="F463" s="151"/>
      <c r="G463" s="151"/>
      <c r="H463" s="151"/>
      <c r="I463" s="151"/>
      <c r="J463" s="151"/>
      <c r="K463" s="151"/>
      <c r="L463" s="143"/>
      <c r="M463" s="143" t="s">
        <v>193</v>
      </c>
      <c r="N463" s="143"/>
      <c r="O463" s="143"/>
      <c r="P463" s="143"/>
      <c r="Q463" s="151"/>
    </row>
    <row r="464" spans="1:17" x14ac:dyDescent="0.3">
      <c r="A464" s="151"/>
      <c r="B464" s="236" t="s">
        <v>257</v>
      </c>
      <c r="C464" s="236"/>
      <c r="D464" s="236"/>
      <c r="E464" s="236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</row>
  </sheetData>
  <mergeCells count="1791">
    <mergeCell ref="B462:E462"/>
    <mergeCell ref="B463:E463"/>
    <mergeCell ref="B464:E464"/>
    <mergeCell ref="C56:F56"/>
    <mergeCell ref="G56:H56"/>
    <mergeCell ref="K56:M56"/>
    <mergeCell ref="N56:P56"/>
    <mergeCell ref="C57:F57"/>
    <mergeCell ref="G57:H57"/>
    <mergeCell ref="K57:M57"/>
    <mergeCell ref="N57:P57"/>
    <mergeCell ref="C58:F58"/>
    <mergeCell ref="G58:H58"/>
    <mergeCell ref="K58:M58"/>
    <mergeCell ref="N58:P58"/>
    <mergeCell ref="C51:F51"/>
    <mergeCell ref="G51:H51"/>
    <mergeCell ref="K51:M51"/>
    <mergeCell ref="N51:P51"/>
    <mergeCell ref="C52:F52"/>
    <mergeCell ref="G52:H52"/>
    <mergeCell ref="K52:M52"/>
    <mergeCell ref="N52:P52"/>
    <mergeCell ref="C53:F53"/>
    <mergeCell ref="G53:H53"/>
    <mergeCell ref="K53:M53"/>
    <mergeCell ref="N53:P53"/>
    <mergeCell ref="C54:F54"/>
    <mergeCell ref="G54:H54"/>
    <mergeCell ref="K54:M54"/>
    <mergeCell ref="N54:P54"/>
    <mergeCell ref="N82:P82"/>
    <mergeCell ref="C83:F83"/>
    <mergeCell ref="G83:H83"/>
    <mergeCell ref="K83:M83"/>
    <mergeCell ref="N83:P83"/>
    <mergeCell ref="C84:F84"/>
    <mergeCell ref="G84:H84"/>
    <mergeCell ref="K84:M84"/>
    <mergeCell ref="N84:P84"/>
    <mergeCell ref="C85:F85"/>
    <mergeCell ref="G85:H85"/>
    <mergeCell ref="K85:M85"/>
    <mergeCell ref="N85:P85"/>
    <mergeCell ref="C55:F55"/>
    <mergeCell ref="G55:H55"/>
    <mergeCell ref="K55:M55"/>
    <mergeCell ref="N55:P55"/>
    <mergeCell ref="C68:F68"/>
    <mergeCell ref="G68:H68"/>
    <mergeCell ref="K68:M68"/>
    <mergeCell ref="N68:P68"/>
    <mergeCell ref="C72:F72"/>
    <mergeCell ref="G72:H72"/>
    <mergeCell ref="K72:M72"/>
    <mergeCell ref="N72:P72"/>
    <mergeCell ref="C73:F73"/>
    <mergeCell ref="G73:H73"/>
    <mergeCell ref="K73:M73"/>
    <mergeCell ref="N73:P73"/>
    <mergeCell ref="C74:F74"/>
    <mergeCell ref="G74:H74"/>
    <mergeCell ref="K74:M74"/>
    <mergeCell ref="N74:P74"/>
    <mergeCell ref="A11:P11"/>
    <mergeCell ref="A12:P12"/>
    <mergeCell ref="A13:P13"/>
    <mergeCell ref="A2:E2"/>
    <mergeCell ref="A3:E3"/>
    <mergeCell ref="A10:S10"/>
    <mergeCell ref="A4:U4"/>
    <mergeCell ref="A6:U6"/>
    <mergeCell ref="A7:U7"/>
    <mergeCell ref="C458:F458"/>
    <mergeCell ref="G458:H458"/>
    <mergeCell ref="K458:M458"/>
    <mergeCell ref="N458:P458"/>
    <mergeCell ref="C457:F457"/>
    <mergeCell ref="G457:H457"/>
    <mergeCell ref="K457:M457"/>
    <mergeCell ref="N457:P457"/>
    <mergeCell ref="C456:F456"/>
    <mergeCell ref="G456:H456"/>
    <mergeCell ref="K456:M456"/>
    <mergeCell ref="N456:P456"/>
    <mergeCell ref="C455:F455"/>
    <mergeCell ref="G455:H455"/>
    <mergeCell ref="K455:M455"/>
    <mergeCell ref="N455:P455"/>
    <mergeCell ref="C454:F454"/>
    <mergeCell ref="G454:H454"/>
    <mergeCell ref="K454:M454"/>
    <mergeCell ref="N454:P454"/>
    <mergeCell ref="C453:F453"/>
    <mergeCell ref="G453:H453"/>
    <mergeCell ref="K453:M453"/>
    <mergeCell ref="N453:P453"/>
    <mergeCell ref="C452:F452"/>
    <mergeCell ref="G452:H452"/>
    <mergeCell ref="K452:M452"/>
    <mergeCell ref="N452:P452"/>
    <mergeCell ref="C451:F451"/>
    <mergeCell ref="G451:H451"/>
    <mergeCell ref="K451:M451"/>
    <mergeCell ref="N451:P451"/>
    <mergeCell ref="C450:F450"/>
    <mergeCell ref="G450:H450"/>
    <mergeCell ref="K450:M450"/>
    <mergeCell ref="N450:P450"/>
    <mergeCell ref="C449:F449"/>
    <mergeCell ref="G449:H449"/>
    <mergeCell ref="K449:M449"/>
    <mergeCell ref="N449:P449"/>
    <mergeCell ref="C448:F448"/>
    <mergeCell ref="G448:H448"/>
    <mergeCell ref="K448:M448"/>
    <mergeCell ref="N448:P448"/>
    <mergeCell ref="C447:F447"/>
    <mergeCell ref="G447:H447"/>
    <mergeCell ref="K447:M447"/>
    <mergeCell ref="N447:P447"/>
    <mergeCell ref="C446:F446"/>
    <mergeCell ref="G446:H446"/>
    <mergeCell ref="K446:M446"/>
    <mergeCell ref="N446:P446"/>
    <mergeCell ref="C445:F445"/>
    <mergeCell ref="G445:H445"/>
    <mergeCell ref="K445:M445"/>
    <mergeCell ref="N445:P445"/>
    <mergeCell ref="C444:F444"/>
    <mergeCell ref="G444:H444"/>
    <mergeCell ref="K444:M444"/>
    <mergeCell ref="N444:P444"/>
    <mergeCell ref="C443:F443"/>
    <mergeCell ref="G443:H443"/>
    <mergeCell ref="K443:M443"/>
    <mergeCell ref="N443:P443"/>
    <mergeCell ref="C442:F442"/>
    <mergeCell ref="G442:H442"/>
    <mergeCell ref="K442:M442"/>
    <mergeCell ref="N442:P442"/>
    <mergeCell ref="C441:F441"/>
    <mergeCell ref="G441:H441"/>
    <mergeCell ref="K441:M441"/>
    <mergeCell ref="N441:P441"/>
    <mergeCell ref="C440:F440"/>
    <mergeCell ref="G440:H440"/>
    <mergeCell ref="K440:M440"/>
    <mergeCell ref="N440:P440"/>
    <mergeCell ref="C439:F439"/>
    <mergeCell ref="G439:H439"/>
    <mergeCell ref="K439:M439"/>
    <mergeCell ref="N439:P439"/>
    <mergeCell ref="C438:F438"/>
    <mergeCell ref="G438:H438"/>
    <mergeCell ref="K438:M438"/>
    <mergeCell ref="N438:P438"/>
    <mergeCell ref="C437:F437"/>
    <mergeCell ref="G437:H437"/>
    <mergeCell ref="K437:M437"/>
    <mergeCell ref="N437:P437"/>
    <mergeCell ref="C436:F436"/>
    <mergeCell ref="G436:H436"/>
    <mergeCell ref="K436:M436"/>
    <mergeCell ref="N436:P436"/>
    <mergeCell ref="C435:F435"/>
    <mergeCell ref="G435:H435"/>
    <mergeCell ref="K435:M435"/>
    <mergeCell ref="N435:P435"/>
    <mergeCell ref="C434:F434"/>
    <mergeCell ref="G434:H434"/>
    <mergeCell ref="K434:M434"/>
    <mergeCell ref="N434:P434"/>
    <mergeCell ref="C433:F433"/>
    <mergeCell ref="G433:H433"/>
    <mergeCell ref="K433:M433"/>
    <mergeCell ref="N433:P433"/>
    <mergeCell ref="C432:F432"/>
    <mergeCell ref="G432:H432"/>
    <mergeCell ref="K432:M432"/>
    <mergeCell ref="N432:P432"/>
    <mergeCell ref="C431:F431"/>
    <mergeCell ref="G431:H431"/>
    <mergeCell ref="K431:M431"/>
    <mergeCell ref="N431:P431"/>
    <mergeCell ref="C430:F430"/>
    <mergeCell ref="G430:H430"/>
    <mergeCell ref="K430:M430"/>
    <mergeCell ref="N430:P430"/>
    <mergeCell ref="C429:F429"/>
    <mergeCell ref="G429:H429"/>
    <mergeCell ref="K429:M429"/>
    <mergeCell ref="N429:P429"/>
    <mergeCell ref="C428:F428"/>
    <mergeCell ref="G428:H428"/>
    <mergeCell ref="K428:M428"/>
    <mergeCell ref="N428:P428"/>
    <mergeCell ref="C427:F427"/>
    <mergeCell ref="G427:H427"/>
    <mergeCell ref="K427:M427"/>
    <mergeCell ref="N427:P427"/>
    <mergeCell ref="C426:F426"/>
    <mergeCell ref="G426:H426"/>
    <mergeCell ref="K426:M426"/>
    <mergeCell ref="N426:P426"/>
    <mergeCell ref="C425:F425"/>
    <mergeCell ref="G425:H425"/>
    <mergeCell ref="K425:M425"/>
    <mergeCell ref="N425:P425"/>
    <mergeCell ref="C424:F424"/>
    <mergeCell ref="G424:H424"/>
    <mergeCell ref="K424:M424"/>
    <mergeCell ref="N424:P424"/>
    <mergeCell ref="C423:F423"/>
    <mergeCell ref="G423:H423"/>
    <mergeCell ref="K423:M423"/>
    <mergeCell ref="N423:P423"/>
    <mergeCell ref="C422:F422"/>
    <mergeCell ref="G422:H422"/>
    <mergeCell ref="K422:M422"/>
    <mergeCell ref="N422:P422"/>
    <mergeCell ref="C421:F421"/>
    <mergeCell ref="G421:H421"/>
    <mergeCell ref="K421:M421"/>
    <mergeCell ref="N421:P421"/>
    <mergeCell ref="C420:F420"/>
    <mergeCell ref="G420:H420"/>
    <mergeCell ref="K420:M420"/>
    <mergeCell ref="N420:P420"/>
    <mergeCell ref="C419:F419"/>
    <mergeCell ref="G419:H419"/>
    <mergeCell ref="K419:M419"/>
    <mergeCell ref="N419:P419"/>
    <mergeCell ref="C418:F418"/>
    <mergeCell ref="G418:H418"/>
    <mergeCell ref="K418:M418"/>
    <mergeCell ref="N418:P418"/>
    <mergeCell ref="C417:F417"/>
    <mergeCell ref="G417:H417"/>
    <mergeCell ref="K417:M417"/>
    <mergeCell ref="N417:P417"/>
    <mergeCell ref="C416:F416"/>
    <mergeCell ref="G416:H416"/>
    <mergeCell ref="K416:M416"/>
    <mergeCell ref="N416:P416"/>
    <mergeCell ref="C415:F415"/>
    <mergeCell ref="G415:H415"/>
    <mergeCell ref="K415:M415"/>
    <mergeCell ref="N415:P415"/>
    <mergeCell ref="C414:F414"/>
    <mergeCell ref="G414:H414"/>
    <mergeCell ref="K414:M414"/>
    <mergeCell ref="N414:P414"/>
    <mergeCell ref="C413:F413"/>
    <mergeCell ref="G413:H413"/>
    <mergeCell ref="K413:M413"/>
    <mergeCell ref="N413:P413"/>
    <mergeCell ref="C412:F412"/>
    <mergeCell ref="G412:H412"/>
    <mergeCell ref="K412:M412"/>
    <mergeCell ref="N412:P412"/>
    <mergeCell ref="C411:F411"/>
    <mergeCell ref="G411:H411"/>
    <mergeCell ref="K411:M411"/>
    <mergeCell ref="N411:P411"/>
    <mergeCell ref="C410:F410"/>
    <mergeCell ref="G410:H410"/>
    <mergeCell ref="K410:M410"/>
    <mergeCell ref="N410:P410"/>
    <mergeCell ref="C409:F409"/>
    <mergeCell ref="G409:H409"/>
    <mergeCell ref="K409:M409"/>
    <mergeCell ref="N409:P409"/>
    <mergeCell ref="C408:F408"/>
    <mergeCell ref="G408:H408"/>
    <mergeCell ref="K408:M408"/>
    <mergeCell ref="N408:P408"/>
    <mergeCell ref="C407:F407"/>
    <mergeCell ref="G407:H407"/>
    <mergeCell ref="K407:M407"/>
    <mergeCell ref="N407:P407"/>
    <mergeCell ref="C406:F406"/>
    <mergeCell ref="G406:H406"/>
    <mergeCell ref="K406:M406"/>
    <mergeCell ref="N406:P406"/>
    <mergeCell ref="C405:F405"/>
    <mergeCell ref="G405:H405"/>
    <mergeCell ref="K405:M405"/>
    <mergeCell ref="N405:P405"/>
    <mergeCell ref="C404:F404"/>
    <mergeCell ref="G404:H404"/>
    <mergeCell ref="K404:M404"/>
    <mergeCell ref="N404:P404"/>
    <mergeCell ref="C403:F403"/>
    <mergeCell ref="G403:H403"/>
    <mergeCell ref="K403:M403"/>
    <mergeCell ref="N403:P403"/>
    <mergeCell ref="C402:F402"/>
    <mergeCell ref="G402:H402"/>
    <mergeCell ref="K402:M402"/>
    <mergeCell ref="N402:P402"/>
    <mergeCell ref="C401:F401"/>
    <mergeCell ref="G401:H401"/>
    <mergeCell ref="K401:M401"/>
    <mergeCell ref="N401:P401"/>
    <mergeCell ref="C400:F400"/>
    <mergeCell ref="G400:H400"/>
    <mergeCell ref="K400:M400"/>
    <mergeCell ref="N400:P400"/>
    <mergeCell ref="C399:F399"/>
    <mergeCell ref="G399:H399"/>
    <mergeCell ref="K399:M399"/>
    <mergeCell ref="N399:P399"/>
    <mergeCell ref="C398:F398"/>
    <mergeCell ref="G398:H398"/>
    <mergeCell ref="K398:M398"/>
    <mergeCell ref="N398:P398"/>
    <mergeCell ref="C397:F397"/>
    <mergeCell ref="G397:H397"/>
    <mergeCell ref="K397:M397"/>
    <mergeCell ref="N397:P397"/>
    <mergeCell ref="C396:F396"/>
    <mergeCell ref="G396:H396"/>
    <mergeCell ref="K396:M396"/>
    <mergeCell ref="N396:P396"/>
    <mergeCell ref="C395:F395"/>
    <mergeCell ref="G395:H395"/>
    <mergeCell ref="K395:M395"/>
    <mergeCell ref="N395:P395"/>
    <mergeCell ref="C394:F394"/>
    <mergeCell ref="G394:H394"/>
    <mergeCell ref="K394:M394"/>
    <mergeCell ref="N394:P394"/>
    <mergeCell ref="C393:F393"/>
    <mergeCell ref="G393:H393"/>
    <mergeCell ref="K393:M393"/>
    <mergeCell ref="N393:P393"/>
    <mergeCell ref="C392:F392"/>
    <mergeCell ref="G392:H392"/>
    <mergeCell ref="K392:M392"/>
    <mergeCell ref="N392:P392"/>
    <mergeCell ref="C391:F391"/>
    <mergeCell ref="G391:H391"/>
    <mergeCell ref="K391:M391"/>
    <mergeCell ref="N391:P391"/>
    <mergeCell ref="C390:F390"/>
    <mergeCell ref="G390:H390"/>
    <mergeCell ref="K390:M390"/>
    <mergeCell ref="N390:P390"/>
    <mergeCell ref="C389:F389"/>
    <mergeCell ref="G389:H389"/>
    <mergeCell ref="K389:M389"/>
    <mergeCell ref="N389:P389"/>
    <mergeCell ref="C388:F388"/>
    <mergeCell ref="G388:H388"/>
    <mergeCell ref="K388:M388"/>
    <mergeCell ref="N388:P388"/>
    <mergeCell ref="C387:F387"/>
    <mergeCell ref="G387:H387"/>
    <mergeCell ref="K387:M387"/>
    <mergeCell ref="N387:P387"/>
    <mergeCell ref="C386:F386"/>
    <mergeCell ref="G386:H386"/>
    <mergeCell ref="K386:M386"/>
    <mergeCell ref="N386:P386"/>
    <mergeCell ref="C385:F385"/>
    <mergeCell ref="G385:H385"/>
    <mergeCell ref="K385:M385"/>
    <mergeCell ref="N385:P385"/>
    <mergeCell ref="C384:F384"/>
    <mergeCell ref="G384:H384"/>
    <mergeCell ref="K384:M384"/>
    <mergeCell ref="N384:P384"/>
    <mergeCell ref="C383:F383"/>
    <mergeCell ref="G383:H383"/>
    <mergeCell ref="K383:M383"/>
    <mergeCell ref="N383:P383"/>
    <mergeCell ref="C382:F382"/>
    <mergeCell ref="G382:H382"/>
    <mergeCell ref="K382:M382"/>
    <mergeCell ref="N382:P382"/>
    <mergeCell ref="C381:F381"/>
    <mergeCell ref="G381:H381"/>
    <mergeCell ref="K381:M381"/>
    <mergeCell ref="N381:P381"/>
    <mergeCell ref="C380:F380"/>
    <mergeCell ref="G380:H380"/>
    <mergeCell ref="K380:M380"/>
    <mergeCell ref="N380:P380"/>
    <mergeCell ref="C379:F379"/>
    <mergeCell ref="G379:H379"/>
    <mergeCell ref="K379:M379"/>
    <mergeCell ref="N379:P379"/>
    <mergeCell ref="C378:F378"/>
    <mergeCell ref="G378:H378"/>
    <mergeCell ref="K378:M378"/>
    <mergeCell ref="N378:P378"/>
    <mergeCell ref="C377:F377"/>
    <mergeCell ref="G377:H377"/>
    <mergeCell ref="K377:M377"/>
    <mergeCell ref="N377:P377"/>
    <mergeCell ref="C376:F376"/>
    <mergeCell ref="G376:H376"/>
    <mergeCell ref="K376:M376"/>
    <mergeCell ref="N376:P376"/>
    <mergeCell ref="C375:F375"/>
    <mergeCell ref="G375:H375"/>
    <mergeCell ref="K375:M375"/>
    <mergeCell ref="N375:P375"/>
    <mergeCell ref="C374:F374"/>
    <mergeCell ref="G374:H374"/>
    <mergeCell ref="K374:M374"/>
    <mergeCell ref="N374:P374"/>
    <mergeCell ref="C373:F373"/>
    <mergeCell ref="G373:H373"/>
    <mergeCell ref="K373:M373"/>
    <mergeCell ref="N373:P373"/>
    <mergeCell ref="C372:F372"/>
    <mergeCell ref="G372:H372"/>
    <mergeCell ref="K372:M372"/>
    <mergeCell ref="N372:P372"/>
    <mergeCell ref="C371:F371"/>
    <mergeCell ref="G371:H371"/>
    <mergeCell ref="K371:M371"/>
    <mergeCell ref="N371:P371"/>
    <mergeCell ref="C370:F370"/>
    <mergeCell ref="G370:H370"/>
    <mergeCell ref="K370:M370"/>
    <mergeCell ref="N370:P370"/>
    <mergeCell ref="C369:F369"/>
    <mergeCell ref="G369:H369"/>
    <mergeCell ref="K369:M369"/>
    <mergeCell ref="N369:P369"/>
    <mergeCell ref="C368:F368"/>
    <mergeCell ref="G368:H368"/>
    <mergeCell ref="K368:M368"/>
    <mergeCell ref="N368:P368"/>
    <mergeCell ref="C367:F367"/>
    <mergeCell ref="G367:H367"/>
    <mergeCell ref="K367:M367"/>
    <mergeCell ref="N367:P367"/>
    <mergeCell ref="C366:F366"/>
    <mergeCell ref="G366:H366"/>
    <mergeCell ref="K366:M366"/>
    <mergeCell ref="N366:P366"/>
    <mergeCell ref="C365:F365"/>
    <mergeCell ref="G365:H365"/>
    <mergeCell ref="K365:M365"/>
    <mergeCell ref="N365:P365"/>
    <mergeCell ref="C364:F364"/>
    <mergeCell ref="G364:H364"/>
    <mergeCell ref="K364:M364"/>
    <mergeCell ref="N364:P364"/>
    <mergeCell ref="C363:F363"/>
    <mergeCell ref="G363:H363"/>
    <mergeCell ref="K363:M363"/>
    <mergeCell ref="N363:P363"/>
    <mergeCell ref="C362:F362"/>
    <mergeCell ref="G362:H362"/>
    <mergeCell ref="K362:M362"/>
    <mergeCell ref="N362:P362"/>
    <mergeCell ref="C361:F361"/>
    <mergeCell ref="G361:H361"/>
    <mergeCell ref="K361:M361"/>
    <mergeCell ref="N361:P361"/>
    <mergeCell ref="C360:F360"/>
    <mergeCell ref="G360:H360"/>
    <mergeCell ref="K360:M360"/>
    <mergeCell ref="N360:P360"/>
    <mergeCell ref="C359:F359"/>
    <mergeCell ref="G359:H359"/>
    <mergeCell ref="K359:M359"/>
    <mergeCell ref="N359:P359"/>
    <mergeCell ref="C358:F358"/>
    <mergeCell ref="G358:H358"/>
    <mergeCell ref="K358:M358"/>
    <mergeCell ref="N358:P358"/>
    <mergeCell ref="C357:F357"/>
    <mergeCell ref="G357:H357"/>
    <mergeCell ref="K357:M357"/>
    <mergeCell ref="N357:P357"/>
    <mergeCell ref="C356:F356"/>
    <mergeCell ref="G356:H356"/>
    <mergeCell ref="K356:M356"/>
    <mergeCell ref="N356:P356"/>
    <mergeCell ref="C355:F355"/>
    <mergeCell ref="G355:H355"/>
    <mergeCell ref="K355:M355"/>
    <mergeCell ref="N355:P355"/>
    <mergeCell ref="C354:F354"/>
    <mergeCell ref="G354:H354"/>
    <mergeCell ref="K354:M354"/>
    <mergeCell ref="N354:P354"/>
    <mergeCell ref="C353:F353"/>
    <mergeCell ref="G353:H353"/>
    <mergeCell ref="K353:M353"/>
    <mergeCell ref="N353:P353"/>
    <mergeCell ref="C352:F352"/>
    <mergeCell ref="G352:H352"/>
    <mergeCell ref="K352:M352"/>
    <mergeCell ref="N352:P352"/>
    <mergeCell ref="C351:F351"/>
    <mergeCell ref="G351:H351"/>
    <mergeCell ref="K351:M351"/>
    <mergeCell ref="N351:P351"/>
    <mergeCell ref="C350:F350"/>
    <mergeCell ref="G350:H350"/>
    <mergeCell ref="K350:M350"/>
    <mergeCell ref="N350:P350"/>
    <mergeCell ref="C349:F349"/>
    <mergeCell ref="G349:H349"/>
    <mergeCell ref="K349:M349"/>
    <mergeCell ref="N349:P349"/>
    <mergeCell ref="C348:F348"/>
    <mergeCell ref="G348:H348"/>
    <mergeCell ref="K348:M348"/>
    <mergeCell ref="N348:P348"/>
    <mergeCell ref="C347:F347"/>
    <mergeCell ref="G347:H347"/>
    <mergeCell ref="K347:M347"/>
    <mergeCell ref="N347:P347"/>
    <mergeCell ref="C346:F346"/>
    <mergeCell ref="G346:H346"/>
    <mergeCell ref="K346:M346"/>
    <mergeCell ref="N346:P346"/>
    <mergeCell ref="C345:F345"/>
    <mergeCell ref="G345:H345"/>
    <mergeCell ref="K345:M345"/>
    <mergeCell ref="N345:P345"/>
    <mergeCell ref="C344:F344"/>
    <mergeCell ref="G344:H344"/>
    <mergeCell ref="K344:M344"/>
    <mergeCell ref="N344:P344"/>
    <mergeCell ref="C343:F343"/>
    <mergeCell ref="G343:H343"/>
    <mergeCell ref="K343:M343"/>
    <mergeCell ref="N343:P343"/>
    <mergeCell ref="C342:F342"/>
    <mergeCell ref="G342:H342"/>
    <mergeCell ref="K342:M342"/>
    <mergeCell ref="N342:P342"/>
    <mergeCell ref="C341:F341"/>
    <mergeCell ref="G341:H341"/>
    <mergeCell ref="K341:M341"/>
    <mergeCell ref="N341:P341"/>
    <mergeCell ref="C340:F340"/>
    <mergeCell ref="G340:H340"/>
    <mergeCell ref="K340:M340"/>
    <mergeCell ref="N340:P340"/>
    <mergeCell ref="C339:F339"/>
    <mergeCell ref="G339:H339"/>
    <mergeCell ref="K339:M339"/>
    <mergeCell ref="N339:P339"/>
    <mergeCell ref="C338:F338"/>
    <mergeCell ref="G338:H338"/>
    <mergeCell ref="K338:M338"/>
    <mergeCell ref="N338:P338"/>
    <mergeCell ref="C337:F337"/>
    <mergeCell ref="G337:H337"/>
    <mergeCell ref="K337:M337"/>
    <mergeCell ref="N337:P337"/>
    <mergeCell ref="C336:F336"/>
    <mergeCell ref="G336:H336"/>
    <mergeCell ref="K336:M336"/>
    <mergeCell ref="N336:P336"/>
    <mergeCell ref="C335:F335"/>
    <mergeCell ref="G335:H335"/>
    <mergeCell ref="K335:M335"/>
    <mergeCell ref="N335:P335"/>
    <mergeCell ref="C334:F334"/>
    <mergeCell ref="G334:H334"/>
    <mergeCell ref="K334:M334"/>
    <mergeCell ref="N334:P334"/>
    <mergeCell ref="C333:F333"/>
    <mergeCell ref="G333:H333"/>
    <mergeCell ref="K333:M333"/>
    <mergeCell ref="N333:P333"/>
    <mergeCell ref="C332:F332"/>
    <mergeCell ref="G332:H332"/>
    <mergeCell ref="K332:M332"/>
    <mergeCell ref="N332:P332"/>
    <mergeCell ref="C331:F331"/>
    <mergeCell ref="G331:H331"/>
    <mergeCell ref="K331:M331"/>
    <mergeCell ref="N331:P331"/>
    <mergeCell ref="C330:F330"/>
    <mergeCell ref="G330:H330"/>
    <mergeCell ref="K330:M330"/>
    <mergeCell ref="N330:P330"/>
    <mergeCell ref="C329:F329"/>
    <mergeCell ref="G329:H329"/>
    <mergeCell ref="K329:M329"/>
    <mergeCell ref="N329:P329"/>
    <mergeCell ref="C328:F328"/>
    <mergeCell ref="G328:H328"/>
    <mergeCell ref="K328:M328"/>
    <mergeCell ref="N328:P328"/>
    <mergeCell ref="C327:F327"/>
    <mergeCell ref="G327:H327"/>
    <mergeCell ref="K327:M327"/>
    <mergeCell ref="N327:P327"/>
    <mergeCell ref="C326:F326"/>
    <mergeCell ref="G326:H326"/>
    <mergeCell ref="K326:M326"/>
    <mergeCell ref="N326:P326"/>
    <mergeCell ref="C325:F325"/>
    <mergeCell ref="G325:H325"/>
    <mergeCell ref="K325:M325"/>
    <mergeCell ref="N325:P325"/>
    <mergeCell ref="C324:F324"/>
    <mergeCell ref="G324:H324"/>
    <mergeCell ref="K324:M324"/>
    <mergeCell ref="N324:P324"/>
    <mergeCell ref="C323:F323"/>
    <mergeCell ref="G323:H323"/>
    <mergeCell ref="K323:M323"/>
    <mergeCell ref="N323:P323"/>
    <mergeCell ref="C322:F322"/>
    <mergeCell ref="G322:H322"/>
    <mergeCell ref="K322:M322"/>
    <mergeCell ref="N322:P322"/>
    <mergeCell ref="C321:F321"/>
    <mergeCell ref="G321:H321"/>
    <mergeCell ref="K321:M321"/>
    <mergeCell ref="N321:P321"/>
    <mergeCell ref="C320:F320"/>
    <mergeCell ref="G320:H320"/>
    <mergeCell ref="K320:M320"/>
    <mergeCell ref="N320:P320"/>
    <mergeCell ref="C319:F319"/>
    <mergeCell ref="G319:H319"/>
    <mergeCell ref="K319:M319"/>
    <mergeCell ref="N319:P319"/>
    <mergeCell ref="C318:F318"/>
    <mergeCell ref="G318:H318"/>
    <mergeCell ref="K318:M318"/>
    <mergeCell ref="N318:P318"/>
    <mergeCell ref="C317:F317"/>
    <mergeCell ref="G317:H317"/>
    <mergeCell ref="K317:M317"/>
    <mergeCell ref="N317:P317"/>
    <mergeCell ref="C316:F316"/>
    <mergeCell ref="G316:H316"/>
    <mergeCell ref="K316:M316"/>
    <mergeCell ref="N316:P316"/>
    <mergeCell ref="C315:F315"/>
    <mergeCell ref="G315:H315"/>
    <mergeCell ref="K315:M315"/>
    <mergeCell ref="N315:P315"/>
    <mergeCell ref="C314:F314"/>
    <mergeCell ref="G314:H314"/>
    <mergeCell ref="K314:M314"/>
    <mergeCell ref="N314:P314"/>
    <mergeCell ref="C313:F313"/>
    <mergeCell ref="G313:H313"/>
    <mergeCell ref="K313:M313"/>
    <mergeCell ref="N313:P313"/>
    <mergeCell ref="C312:F312"/>
    <mergeCell ref="G312:H312"/>
    <mergeCell ref="K312:M312"/>
    <mergeCell ref="N312:P312"/>
    <mergeCell ref="C311:F311"/>
    <mergeCell ref="G311:H311"/>
    <mergeCell ref="K311:M311"/>
    <mergeCell ref="N311:P311"/>
    <mergeCell ref="C310:F310"/>
    <mergeCell ref="G310:H310"/>
    <mergeCell ref="K310:M310"/>
    <mergeCell ref="N310:P310"/>
    <mergeCell ref="C309:F309"/>
    <mergeCell ref="G309:H309"/>
    <mergeCell ref="K309:M309"/>
    <mergeCell ref="N309:P309"/>
    <mergeCell ref="C308:F308"/>
    <mergeCell ref="G308:H308"/>
    <mergeCell ref="K308:M308"/>
    <mergeCell ref="N308:P308"/>
    <mergeCell ref="C307:F307"/>
    <mergeCell ref="G307:H307"/>
    <mergeCell ref="K307:M307"/>
    <mergeCell ref="N307:P307"/>
    <mergeCell ref="C306:F306"/>
    <mergeCell ref="G306:H306"/>
    <mergeCell ref="K306:M306"/>
    <mergeCell ref="N306:P306"/>
    <mergeCell ref="C305:F305"/>
    <mergeCell ref="G305:H305"/>
    <mergeCell ref="K305:M305"/>
    <mergeCell ref="N305:P305"/>
    <mergeCell ref="C304:F304"/>
    <mergeCell ref="G304:H304"/>
    <mergeCell ref="K304:M304"/>
    <mergeCell ref="N304:P304"/>
    <mergeCell ref="C303:F303"/>
    <mergeCell ref="G303:H303"/>
    <mergeCell ref="K303:M303"/>
    <mergeCell ref="N303:P303"/>
    <mergeCell ref="C302:F302"/>
    <mergeCell ref="G302:H302"/>
    <mergeCell ref="K302:M302"/>
    <mergeCell ref="N302:P302"/>
    <mergeCell ref="C301:F301"/>
    <mergeCell ref="G301:H301"/>
    <mergeCell ref="K301:M301"/>
    <mergeCell ref="N301:P301"/>
    <mergeCell ref="C300:F300"/>
    <mergeCell ref="G300:H300"/>
    <mergeCell ref="K300:M300"/>
    <mergeCell ref="N300:P300"/>
    <mergeCell ref="C299:F299"/>
    <mergeCell ref="G299:H299"/>
    <mergeCell ref="K299:M299"/>
    <mergeCell ref="N299:P299"/>
    <mergeCell ref="C298:F298"/>
    <mergeCell ref="G298:H298"/>
    <mergeCell ref="K298:M298"/>
    <mergeCell ref="N298:P298"/>
    <mergeCell ref="C297:F297"/>
    <mergeCell ref="G297:H297"/>
    <mergeCell ref="K297:M297"/>
    <mergeCell ref="N297:P297"/>
    <mergeCell ref="C296:F296"/>
    <mergeCell ref="G296:H296"/>
    <mergeCell ref="K296:M296"/>
    <mergeCell ref="N296:P296"/>
    <mergeCell ref="C295:F295"/>
    <mergeCell ref="G295:H295"/>
    <mergeCell ref="K295:M295"/>
    <mergeCell ref="N295:P295"/>
    <mergeCell ref="C294:F294"/>
    <mergeCell ref="G294:H294"/>
    <mergeCell ref="K294:M294"/>
    <mergeCell ref="N294:P294"/>
    <mergeCell ref="C293:F293"/>
    <mergeCell ref="G293:H293"/>
    <mergeCell ref="K293:M293"/>
    <mergeCell ref="N293:P293"/>
    <mergeCell ref="C292:F292"/>
    <mergeCell ref="G292:H292"/>
    <mergeCell ref="K292:M292"/>
    <mergeCell ref="N292:P292"/>
    <mergeCell ref="C291:F291"/>
    <mergeCell ref="G291:H291"/>
    <mergeCell ref="K291:M291"/>
    <mergeCell ref="N291:P291"/>
    <mergeCell ref="C290:F290"/>
    <mergeCell ref="G290:H290"/>
    <mergeCell ref="K290:M290"/>
    <mergeCell ref="N290:P290"/>
    <mergeCell ref="C289:F289"/>
    <mergeCell ref="G289:H289"/>
    <mergeCell ref="K289:M289"/>
    <mergeCell ref="N289:P289"/>
    <mergeCell ref="C288:F288"/>
    <mergeCell ref="G288:H288"/>
    <mergeCell ref="K288:M288"/>
    <mergeCell ref="N288:P288"/>
    <mergeCell ref="C287:F287"/>
    <mergeCell ref="G287:H287"/>
    <mergeCell ref="K287:M287"/>
    <mergeCell ref="N287:P287"/>
    <mergeCell ref="C286:F286"/>
    <mergeCell ref="G286:H286"/>
    <mergeCell ref="K286:M286"/>
    <mergeCell ref="N286:P286"/>
    <mergeCell ref="C285:F285"/>
    <mergeCell ref="G285:H285"/>
    <mergeCell ref="K285:M285"/>
    <mergeCell ref="N285:P285"/>
    <mergeCell ref="C284:F284"/>
    <mergeCell ref="G284:H284"/>
    <mergeCell ref="K284:M284"/>
    <mergeCell ref="N284:P284"/>
    <mergeCell ref="C283:F283"/>
    <mergeCell ref="G283:H283"/>
    <mergeCell ref="K283:M283"/>
    <mergeCell ref="N283:P283"/>
    <mergeCell ref="C282:F282"/>
    <mergeCell ref="G282:H282"/>
    <mergeCell ref="K282:M282"/>
    <mergeCell ref="N282:P282"/>
    <mergeCell ref="C281:F281"/>
    <mergeCell ref="G281:H281"/>
    <mergeCell ref="K281:M281"/>
    <mergeCell ref="N281:P281"/>
    <mergeCell ref="C280:F280"/>
    <mergeCell ref="G280:H280"/>
    <mergeCell ref="K280:M280"/>
    <mergeCell ref="N280:P280"/>
    <mergeCell ref="C279:F279"/>
    <mergeCell ref="G279:H279"/>
    <mergeCell ref="K279:M279"/>
    <mergeCell ref="N279:P279"/>
    <mergeCell ref="C278:F278"/>
    <mergeCell ref="G278:H278"/>
    <mergeCell ref="K278:M278"/>
    <mergeCell ref="N278:P278"/>
    <mergeCell ref="C277:F277"/>
    <mergeCell ref="G277:H277"/>
    <mergeCell ref="K277:M277"/>
    <mergeCell ref="N277:P277"/>
    <mergeCell ref="C276:F276"/>
    <mergeCell ref="G276:H276"/>
    <mergeCell ref="K276:M276"/>
    <mergeCell ref="N276:P276"/>
    <mergeCell ref="C275:F275"/>
    <mergeCell ref="G275:H275"/>
    <mergeCell ref="K275:M275"/>
    <mergeCell ref="N275:P275"/>
    <mergeCell ref="C274:F274"/>
    <mergeCell ref="G274:H274"/>
    <mergeCell ref="K274:M274"/>
    <mergeCell ref="N274:P274"/>
    <mergeCell ref="C273:F273"/>
    <mergeCell ref="G273:H273"/>
    <mergeCell ref="K273:M273"/>
    <mergeCell ref="N273:P273"/>
    <mergeCell ref="C272:F272"/>
    <mergeCell ref="G272:H272"/>
    <mergeCell ref="K272:M272"/>
    <mergeCell ref="N272:P272"/>
    <mergeCell ref="C271:F271"/>
    <mergeCell ref="G271:H271"/>
    <mergeCell ref="K271:M271"/>
    <mergeCell ref="N271:P271"/>
    <mergeCell ref="C270:F270"/>
    <mergeCell ref="G270:H270"/>
    <mergeCell ref="K270:M270"/>
    <mergeCell ref="N270:P270"/>
    <mergeCell ref="C269:F269"/>
    <mergeCell ref="G269:H269"/>
    <mergeCell ref="K269:M269"/>
    <mergeCell ref="N269:P269"/>
    <mergeCell ref="C268:F268"/>
    <mergeCell ref="G268:H268"/>
    <mergeCell ref="K268:M268"/>
    <mergeCell ref="N268:P268"/>
    <mergeCell ref="C267:F267"/>
    <mergeCell ref="G267:H267"/>
    <mergeCell ref="K267:M267"/>
    <mergeCell ref="N267:P267"/>
    <mergeCell ref="C266:F266"/>
    <mergeCell ref="G266:H266"/>
    <mergeCell ref="K266:M266"/>
    <mergeCell ref="N266:P266"/>
    <mergeCell ref="C265:F265"/>
    <mergeCell ref="G265:H265"/>
    <mergeCell ref="K265:M265"/>
    <mergeCell ref="N265:P265"/>
    <mergeCell ref="C264:F264"/>
    <mergeCell ref="G264:H264"/>
    <mergeCell ref="K264:M264"/>
    <mergeCell ref="N264:P264"/>
    <mergeCell ref="C263:F263"/>
    <mergeCell ref="G263:H263"/>
    <mergeCell ref="K263:M263"/>
    <mergeCell ref="N263:P263"/>
    <mergeCell ref="C262:F262"/>
    <mergeCell ref="G262:H262"/>
    <mergeCell ref="K262:M262"/>
    <mergeCell ref="N262:P262"/>
    <mergeCell ref="C261:F261"/>
    <mergeCell ref="G261:H261"/>
    <mergeCell ref="K261:M261"/>
    <mergeCell ref="N261:P261"/>
    <mergeCell ref="C260:F260"/>
    <mergeCell ref="G260:H260"/>
    <mergeCell ref="K260:M260"/>
    <mergeCell ref="N260:P260"/>
    <mergeCell ref="C259:F259"/>
    <mergeCell ref="G259:H259"/>
    <mergeCell ref="K259:M259"/>
    <mergeCell ref="N259:P259"/>
    <mergeCell ref="C258:F258"/>
    <mergeCell ref="G258:H258"/>
    <mergeCell ref="K258:M258"/>
    <mergeCell ref="N258:P258"/>
    <mergeCell ref="C257:F257"/>
    <mergeCell ref="G257:H257"/>
    <mergeCell ref="K257:M257"/>
    <mergeCell ref="N257:P257"/>
    <mergeCell ref="C256:F256"/>
    <mergeCell ref="G256:H256"/>
    <mergeCell ref="K256:M256"/>
    <mergeCell ref="N256:P256"/>
    <mergeCell ref="C255:F255"/>
    <mergeCell ref="G255:H255"/>
    <mergeCell ref="K255:M255"/>
    <mergeCell ref="N255:P255"/>
    <mergeCell ref="C254:F254"/>
    <mergeCell ref="G254:H254"/>
    <mergeCell ref="K254:M254"/>
    <mergeCell ref="N254:P254"/>
    <mergeCell ref="C253:F253"/>
    <mergeCell ref="G253:H253"/>
    <mergeCell ref="K253:M253"/>
    <mergeCell ref="N253:P253"/>
    <mergeCell ref="C252:F252"/>
    <mergeCell ref="G252:H252"/>
    <mergeCell ref="K252:M252"/>
    <mergeCell ref="N252:P252"/>
    <mergeCell ref="C251:F251"/>
    <mergeCell ref="G251:H251"/>
    <mergeCell ref="K251:M251"/>
    <mergeCell ref="N251:P251"/>
    <mergeCell ref="C250:F250"/>
    <mergeCell ref="G250:H250"/>
    <mergeCell ref="K250:M250"/>
    <mergeCell ref="N250:P250"/>
    <mergeCell ref="C249:F249"/>
    <mergeCell ref="G249:H249"/>
    <mergeCell ref="K249:M249"/>
    <mergeCell ref="N249:P249"/>
    <mergeCell ref="C248:F248"/>
    <mergeCell ref="G248:H248"/>
    <mergeCell ref="K248:M248"/>
    <mergeCell ref="N248:P248"/>
    <mergeCell ref="C247:F247"/>
    <mergeCell ref="G247:H247"/>
    <mergeCell ref="K247:M247"/>
    <mergeCell ref="N247:P247"/>
    <mergeCell ref="C246:F246"/>
    <mergeCell ref="G246:H246"/>
    <mergeCell ref="K246:M246"/>
    <mergeCell ref="N246:P246"/>
    <mergeCell ref="C245:F245"/>
    <mergeCell ref="G245:H245"/>
    <mergeCell ref="K245:M245"/>
    <mergeCell ref="N245:P245"/>
    <mergeCell ref="C244:F244"/>
    <mergeCell ref="G244:H244"/>
    <mergeCell ref="K244:M244"/>
    <mergeCell ref="N244:P244"/>
    <mergeCell ref="C243:F243"/>
    <mergeCell ref="G243:H243"/>
    <mergeCell ref="K243:M243"/>
    <mergeCell ref="N243:P243"/>
    <mergeCell ref="C242:F242"/>
    <mergeCell ref="G242:H242"/>
    <mergeCell ref="K242:M242"/>
    <mergeCell ref="N242:P242"/>
    <mergeCell ref="C241:F241"/>
    <mergeCell ref="G241:H241"/>
    <mergeCell ref="K241:M241"/>
    <mergeCell ref="N241:P241"/>
    <mergeCell ref="C240:F240"/>
    <mergeCell ref="G240:H240"/>
    <mergeCell ref="K240:M240"/>
    <mergeCell ref="N240:P240"/>
    <mergeCell ref="C239:F239"/>
    <mergeCell ref="G239:H239"/>
    <mergeCell ref="K239:M239"/>
    <mergeCell ref="N239:P239"/>
    <mergeCell ref="C238:F238"/>
    <mergeCell ref="G238:H238"/>
    <mergeCell ref="K238:M238"/>
    <mergeCell ref="N238:P238"/>
    <mergeCell ref="C237:F237"/>
    <mergeCell ref="G237:H237"/>
    <mergeCell ref="K237:M237"/>
    <mergeCell ref="N237:P237"/>
    <mergeCell ref="C236:F236"/>
    <mergeCell ref="G236:H236"/>
    <mergeCell ref="K236:M236"/>
    <mergeCell ref="N236:P236"/>
    <mergeCell ref="C235:F235"/>
    <mergeCell ref="G235:H235"/>
    <mergeCell ref="K235:M235"/>
    <mergeCell ref="N235:P235"/>
    <mergeCell ref="C234:F234"/>
    <mergeCell ref="G234:H234"/>
    <mergeCell ref="K234:M234"/>
    <mergeCell ref="N234:P234"/>
    <mergeCell ref="C233:F233"/>
    <mergeCell ref="G233:H233"/>
    <mergeCell ref="K233:M233"/>
    <mergeCell ref="N233:P233"/>
    <mergeCell ref="C232:F232"/>
    <mergeCell ref="G232:H232"/>
    <mergeCell ref="K232:M232"/>
    <mergeCell ref="N232:P232"/>
    <mergeCell ref="C231:F231"/>
    <mergeCell ref="G231:H231"/>
    <mergeCell ref="K231:M231"/>
    <mergeCell ref="N231:P231"/>
    <mergeCell ref="C230:F230"/>
    <mergeCell ref="G230:H230"/>
    <mergeCell ref="K230:M230"/>
    <mergeCell ref="N230:P230"/>
    <mergeCell ref="C229:F229"/>
    <mergeCell ref="G229:H229"/>
    <mergeCell ref="K229:M229"/>
    <mergeCell ref="N229:P229"/>
    <mergeCell ref="C228:F228"/>
    <mergeCell ref="G228:H228"/>
    <mergeCell ref="K228:M228"/>
    <mergeCell ref="N228:P228"/>
    <mergeCell ref="C227:F227"/>
    <mergeCell ref="G227:H227"/>
    <mergeCell ref="K227:M227"/>
    <mergeCell ref="N227:P227"/>
    <mergeCell ref="C226:F226"/>
    <mergeCell ref="G226:H226"/>
    <mergeCell ref="K226:M226"/>
    <mergeCell ref="N226:P226"/>
    <mergeCell ref="C225:F225"/>
    <mergeCell ref="G225:H225"/>
    <mergeCell ref="K225:M225"/>
    <mergeCell ref="N225:P225"/>
    <mergeCell ref="C224:F224"/>
    <mergeCell ref="G224:H224"/>
    <mergeCell ref="K224:M224"/>
    <mergeCell ref="N224:P224"/>
    <mergeCell ref="C223:F223"/>
    <mergeCell ref="G223:H223"/>
    <mergeCell ref="K223:M223"/>
    <mergeCell ref="N223:P223"/>
    <mergeCell ref="C222:F222"/>
    <mergeCell ref="G222:H222"/>
    <mergeCell ref="K222:M222"/>
    <mergeCell ref="N222:P222"/>
    <mergeCell ref="C221:F221"/>
    <mergeCell ref="G221:H221"/>
    <mergeCell ref="K221:M221"/>
    <mergeCell ref="N221:P221"/>
    <mergeCell ref="C220:F220"/>
    <mergeCell ref="G220:H220"/>
    <mergeCell ref="K220:M220"/>
    <mergeCell ref="N220:P220"/>
    <mergeCell ref="C219:F219"/>
    <mergeCell ref="G219:H219"/>
    <mergeCell ref="K219:M219"/>
    <mergeCell ref="N219:P219"/>
    <mergeCell ref="C218:F218"/>
    <mergeCell ref="G218:H218"/>
    <mergeCell ref="K218:M218"/>
    <mergeCell ref="N218:P218"/>
    <mergeCell ref="C217:F217"/>
    <mergeCell ref="G217:H217"/>
    <mergeCell ref="K217:M217"/>
    <mergeCell ref="N217:P217"/>
    <mergeCell ref="C216:F216"/>
    <mergeCell ref="G216:H216"/>
    <mergeCell ref="K216:M216"/>
    <mergeCell ref="N216:P216"/>
    <mergeCell ref="C215:F215"/>
    <mergeCell ref="G215:H215"/>
    <mergeCell ref="K215:M215"/>
    <mergeCell ref="N215:P215"/>
    <mergeCell ref="C214:F214"/>
    <mergeCell ref="G214:H214"/>
    <mergeCell ref="K214:M214"/>
    <mergeCell ref="N214:P214"/>
    <mergeCell ref="C213:F213"/>
    <mergeCell ref="G213:H213"/>
    <mergeCell ref="K213:M213"/>
    <mergeCell ref="N213:P213"/>
    <mergeCell ref="C212:F212"/>
    <mergeCell ref="G212:H212"/>
    <mergeCell ref="K212:M212"/>
    <mergeCell ref="N212:P212"/>
    <mergeCell ref="C211:F211"/>
    <mergeCell ref="G211:H211"/>
    <mergeCell ref="K211:M211"/>
    <mergeCell ref="N211:P211"/>
    <mergeCell ref="C210:F210"/>
    <mergeCell ref="G210:H210"/>
    <mergeCell ref="K210:M210"/>
    <mergeCell ref="N210:P210"/>
    <mergeCell ref="C209:F209"/>
    <mergeCell ref="G209:H209"/>
    <mergeCell ref="K209:M209"/>
    <mergeCell ref="N209:P209"/>
    <mergeCell ref="C208:F208"/>
    <mergeCell ref="G208:H208"/>
    <mergeCell ref="K208:M208"/>
    <mergeCell ref="N208:P208"/>
    <mergeCell ref="C207:F207"/>
    <mergeCell ref="G207:H207"/>
    <mergeCell ref="K207:M207"/>
    <mergeCell ref="N207:P207"/>
    <mergeCell ref="C206:F206"/>
    <mergeCell ref="G206:H206"/>
    <mergeCell ref="K206:M206"/>
    <mergeCell ref="N206:P206"/>
    <mergeCell ref="C205:F205"/>
    <mergeCell ref="G205:H205"/>
    <mergeCell ref="K205:M205"/>
    <mergeCell ref="N205:P205"/>
    <mergeCell ref="C204:F204"/>
    <mergeCell ref="G204:H204"/>
    <mergeCell ref="K204:M204"/>
    <mergeCell ref="N204:P204"/>
    <mergeCell ref="C203:F203"/>
    <mergeCell ref="G203:H203"/>
    <mergeCell ref="K203:M203"/>
    <mergeCell ref="N203:P203"/>
    <mergeCell ref="C202:F202"/>
    <mergeCell ref="G202:H202"/>
    <mergeCell ref="K202:M202"/>
    <mergeCell ref="N202:P202"/>
    <mergeCell ref="C201:F201"/>
    <mergeCell ref="G201:H201"/>
    <mergeCell ref="K201:M201"/>
    <mergeCell ref="N201:P201"/>
    <mergeCell ref="C200:F200"/>
    <mergeCell ref="G200:H200"/>
    <mergeCell ref="K200:M200"/>
    <mergeCell ref="N200:P200"/>
    <mergeCell ref="C199:F199"/>
    <mergeCell ref="G199:H199"/>
    <mergeCell ref="K199:M199"/>
    <mergeCell ref="N199:P199"/>
    <mergeCell ref="C198:F198"/>
    <mergeCell ref="G198:H198"/>
    <mergeCell ref="K198:M198"/>
    <mergeCell ref="N198:P198"/>
    <mergeCell ref="C197:F197"/>
    <mergeCell ref="G197:H197"/>
    <mergeCell ref="K197:M197"/>
    <mergeCell ref="N197:P197"/>
    <mergeCell ref="C196:F196"/>
    <mergeCell ref="G196:H196"/>
    <mergeCell ref="K196:M196"/>
    <mergeCell ref="N196:P196"/>
    <mergeCell ref="C195:F195"/>
    <mergeCell ref="G195:H195"/>
    <mergeCell ref="K195:M195"/>
    <mergeCell ref="N195:P195"/>
    <mergeCell ref="C194:F194"/>
    <mergeCell ref="G194:H194"/>
    <mergeCell ref="K194:M194"/>
    <mergeCell ref="N194:P194"/>
    <mergeCell ref="C193:F193"/>
    <mergeCell ref="G193:H193"/>
    <mergeCell ref="K193:M193"/>
    <mergeCell ref="N193:P193"/>
    <mergeCell ref="C192:F192"/>
    <mergeCell ref="G192:H192"/>
    <mergeCell ref="K192:M192"/>
    <mergeCell ref="N192:P192"/>
    <mergeCell ref="C191:F191"/>
    <mergeCell ref="G191:H191"/>
    <mergeCell ref="K191:M191"/>
    <mergeCell ref="N191:P191"/>
    <mergeCell ref="C190:F190"/>
    <mergeCell ref="G190:H190"/>
    <mergeCell ref="K190:M190"/>
    <mergeCell ref="N190:P190"/>
    <mergeCell ref="C189:F189"/>
    <mergeCell ref="G189:H189"/>
    <mergeCell ref="K189:M189"/>
    <mergeCell ref="N189:P189"/>
    <mergeCell ref="C188:F188"/>
    <mergeCell ref="G188:H188"/>
    <mergeCell ref="K188:M188"/>
    <mergeCell ref="N188:P188"/>
    <mergeCell ref="C187:F187"/>
    <mergeCell ref="G187:H187"/>
    <mergeCell ref="K187:M187"/>
    <mergeCell ref="N187:P187"/>
    <mergeCell ref="C186:F186"/>
    <mergeCell ref="G186:H186"/>
    <mergeCell ref="K186:M186"/>
    <mergeCell ref="N186:P186"/>
    <mergeCell ref="C185:F185"/>
    <mergeCell ref="G185:H185"/>
    <mergeCell ref="K185:M185"/>
    <mergeCell ref="N185:P185"/>
    <mergeCell ref="C184:F184"/>
    <mergeCell ref="G184:H184"/>
    <mergeCell ref="K184:M184"/>
    <mergeCell ref="N184:P184"/>
    <mergeCell ref="C183:F183"/>
    <mergeCell ref="G183:H183"/>
    <mergeCell ref="K183:M183"/>
    <mergeCell ref="N183:P183"/>
    <mergeCell ref="C182:F182"/>
    <mergeCell ref="G182:H182"/>
    <mergeCell ref="K182:M182"/>
    <mergeCell ref="N182:P182"/>
    <mergeCell ref="C181:F181"/>
    <mergeCell ref="G181:H181"/>
    <mergeCell ref="K181:M181"/>
    <mergeCell ref="N181:P181"/>
    <mergeCell ref="C180:F180"/>
    <mergeCell ref="G180:H180"/>
    <mergeCell ref="K180:M180"/>
    <mergeCell ref="N180:P180"/>
    <mergeCell ref="C179:F179"/>
    <mergeCell ref="G179:H179"/>
    <mergeCell ref="K179:M179"/>
    <mergeCell ref="N179:P179"/>
    <mergeCell ref="C178:F178"/>
    <mergeCell ref="G178:H178"/>
    <mergeCell ref="K178:M178"/>
    <mergeCell ref="N178:P178"/>
    <mergeCell ref="C177:F177"/>
    <mergeCell ref="G177:H177"/>
    <mergeCell ref="K177:M177"/>
    <mergeCell ref="N177:P177"/>
    <mergeCell ref="C176:F176"/>
    <mergeCell ref="G176:H176"/>
    <mergeCell ref="K176:M176"/>
    <mergeCell ref="N176:P176"/>
    <mergeCell ref="C175:F175"/>
    <mergeCell ref="G175:H175"/>
    <mergeCell ref="K175:M175"/>
    <mergeCell ref="N175:P175"/>
    <mergeCell ref="C174:F174"/>
    <mergeCell ref="G174:H174"/>
    <mergeCell ref="K174:M174"/>
    <mergeCell ref="N174:P174"/>
    <mergeCell ref="C173:F173"/>
    <mergeCell ref="G173:H173"/>
    <mergeCell ref="K173:M173"/>
    <mergeCell ref="N173:P173"/>
    <mergeCell ref="C172:F172"/>
    <mergeCell ref="G172:H172"/>
    <mergeCell ref="K172:M172"/>
    <mergeCell ref="N172:P172"/>
    <mergeCell ref="C171:F171"/>
    <mergeCell ref="G171:H171"/>
    <mergeCell ref="K171:M171"/>
    <mergeCell ref="N171:P171"/>
    <mergeCell ref="C170:F170"/>
    <mergeCell ref="G170:H170"/>
    <mergeCell ref="K170:M170"/>
    <mergeCell ref="N170:P170"/>
    <mergeCell ref="C169:F169"/>
    <mergeCell ref="G169:H169"/>
    <mergeCell ref="K169:M169"/>
    <mergeCell ref="N169:P169"/>
    <mergeCell ref="C168:F168"/>
    <mergeCell ref="G168:H168"/>
    <mergeCell ref="K168:M168"/>
    <mergeCell ref="N168:P168"/>
    <mergeCell ref="C167:F167"/>
    <mergeCell ref="G167:H167"/>
    <mergeCell ref="K167:M167"/>
    <mergeCell ref="N167:P167"/>
    <mergeCell ref="C166:F166"/>
    <mergeCell ref="G166:H166"/>
    <mergeCell ref="K166:M166"/>
    <mergeCell ref="N166:P166"/>
    <mergeCell ref="C165:F165"/>
    <mergeCell ref="G165:H165"/>
    <mergeCell ref="K165:M165"/>
    <mergeCell ref="N165:P165"/>
    <mergeCell ref="C164:F164"/>
    <mergeCell ref="G164:H164"/>
    <mergeCell ref="K164:M164"/>
    <mergeCell ref="N164:P164"/>
    <mergeCell ref="C163:F163"/>
    <mergeCell ref="G163:H163"/>
    <mergeCell ref="K163:M163"/>
    <mergeCell ref="N163:P163"/>
    <mergeCell ref="C162:F162"/>
    <mergeCell ref="G162:H162"/>
    <mergeCell ref="K162:M162"/>
    <mergeCell ref="N162:P162"/>
    <mergeCell ref="C161:F161"/>
    <mergeCell ref="G161:H161"/>
    <mergeCell ref="K161:M161"/>
    <mergeCell ref="N161:P161"/>
    <mergeCell ref="C160:F160"/>
    <mergeCell ref="G160:H160"/>
    <mergeCell ref="K160:M160"/>
    <mergeCell ref="N160:P160"/>
    <mergeCell ref="C159:F159"/>
    <mergeCell ref="G159:H159"/>
    <mergeCell ref="K159:M159"/>
    <mergeCell ref="N159:P159"/>
    <mergeCell ref="C158:F158"/>
    <mergeCell ref="G158:H158"/>
    <mergeCell ref="K158:M158"/>
    <mergeCell ref="N158:P158"/>
    <mergeCell ref="C157:F157"/>
    <mergeCell ref="G157:H157"/>
    <mergeCell ref="K157:M157"/>
    <mergeCell ref="N157:P157"/>
    <mergeCell ref="C156:F156"/>
    <mergeCell ref="G156:H156"/>
    <mergeCell ref="K156:M156"/>
    <mergeCell ref="N156:P156"/>
    <mergeCell ref="C155:F155"/>
    <mergeCell ref="G155:H155"/>
    <mergeCell ref="K155:M155"/>
    <mergeCell ref="N155:P155"/>
    <mergeCell ref="C154:F154"/>
    <mergeCell ref="G154:H154"/>
    <mergeCell ref="K154:M154"/>
    <mergeCell ref="N154:P154"/>
    <mergeCell ref="C153:F153"/>
    <mergeCell ref="G153:H153"/>
    <mergeCell ref="K153:M153"/>
    <mergeCell ref="N153:P153"/>
    <mergeCell ref="C152:F152"/>
    <mergeCell ref="G152:H152"/>
    <mergeCell ref="K152:M152"/>
    <mergeCell ref="N152:P152"/>
    <mergeCell ref="C151:F151"/>
    <mergeCell ref="G151:H151"/>
    <mergeCell ref="K151:M151"/>
    <mergeCell ref="N151:P151"/>
    <mergeCell ref="C150:F150"/>
    <mergeCell ref="G150:H150"/>
    <mergeCell ref="K150:M150"/>
    <mergeCell ref="N150:P150"/>
    <mergeCell ref="C149:F149"/>
    <mergeCell ref="G149:H149"/>
    <mergeCell ref="K149:M149"/>
    <mergeCell ref="N149:P149"/>
    <mergeCell ref="C148:F148"/>
    <mergeCell ref="G148:H148"/>
    <mergeCell ref="K148:M148"/>
    <mergeCell ref="N148:P148"/>
    <mergeCell ref="C147:F147"/>
    <mergeCell ref="G147:H147"/>
    <mergeCell ref="K147:M147"/>
    <mergeCell ref="N147:P147"/>
    <mergeCell ref="C146:F146"/>
    <mergeCell ref="G146:H146"/>
    <mergeCell ref="K146:M146"/>
    <mergeCell ref="N146:P146"/>
    <mergeCell ref="C145:F145"/>
    <mergeCell ref="G145:H145"/>
    <mergeCell ref="K145:M145"/>
    <mergeCell ref="N145:P145"/>
    <mergeCell ref="C144:F144"/>
    <mergeCell ref="G144:H144"/>
    <mergeCell ref="K144:M144"/>
    <mergeCell ref="N144:P144"/>
    <mergeCell ref="C143:F143"/>
    <mergeCell ref="G143:H143"/>
    <mergeCell ref="K143:M143"/>
    <mergeCell ref="N143:P143"/>
    <mergeCell ref="C142:F142"/>
    <mergeCell ref="G142:H142"/>
    <mergeCell ref="K142:M142"/>
    <mergeCell ref="N142:P142"/>
    <mergeCell ref="C141:F141"/>
    <mergeCell ref="G141:H141"/>
    <mergeCell ref="K141:M141"/>
    <mergeCell ref="N141:P141"/>
    <mergeCell ref="C140:F140"/>
    <mergeCell ref="G140:H140"/>
    <mergeCell ref="K140:M140"/>
    <mergeCell ref="N140:P140"/>
    <mergeCell ref="C139:F139"/>
    <mergeCell ref="G139:H139"/>
    <mergeCell ref="K139:M139"/>
    <mergeCell ref="N139:P139"/>
    <mergeCell ref="C138:F138"/>
    <mergeCell ref="G138:H138"/>
    <mergeCell ref="K138:M138"/>
    <mergeCell ref="N138:P138"/>
    <mergeCell ref="C137:F137"/>
    <mergeCell ref="G137:H137"/>
    <mergeCell ref="K137:M137"/>
    <mergeCell ref="N137:P137"/>
    <mergeCell ref="C136:F136"/>
    <mergeCell ref="G136:H136"/>
    <mergeCell ref="K136:M136"/>
    <mergeCell ref="N136:P136"/>
    <mergeCell ref="C135:F135"/>
    <mergeCell ref="G135:H135"/>
    <mergeCell ref="K135:M135"/>
    <mergeCell ref="N135:P135"/>
    <mergeCell ref="C134:F134"/>
    <mergeCell ref="G134:H134"/>
    <mergeCell ref="K134:M134"/>
    <mergeCell ref="N134:P134"/>
    <mergeCell ref="C133:F133"/>
    <mergeCell ref="G133:H133"/>
    <mergeCell ref="K133:M133"/>
    <mergeCell ref="N133:P133"/>
    <mergeCell ref="C132:F132"/>
    <mergeCell ref="G132:H132"/>
    <mergeCell ref="K132:M132"/>
    <mergeCell ref="N132:P132"/>
    <mergeCell ref="C131:F131"/>
    <mergeCell ref="G131:H131"/>
    <mergeCell ref="K131:M131"/>
    <mergeCell ref="N131:P131"/>
    <mergeCell ref="C130:F130"/>
    <mergeCell ref="G130:H130"/>
    <mergeCell ref="K130:M130"/>
    <mergeCell ref="N130:P130"/>
    <mergeCell ref="C129:F129"/>
    <mergeCell ref="G129:H129"/>
    <mergeCell ref="K129:M129"/>
    <mergeCell ref="N129:P129"/>
    <mergeCell ref="C128:F128"/>
    <mergeCell ref="G128:H128"/>
    <mergeCell ref="K128:M128"/>
    <mergeCell ref="N128:P128"/>
    <mergeCell ref="C127:F127"/>
    <mergeCell ref="G127:H127"/>
    <mergeCell ref="K127:M127"/>
    <mergeCell ref="N127:P127"/>
    <mergeCell ref="C126:F126"/>
    <mergeCell ref="G126:H126"/>
    <mergeCell ref="K126:M126"/>
    <mergeCell ref="N126:P126"/>
    <mergeCell ref="C125:F125"/>
    <mergeCell ref="G125:H125"/>
    <mergeCell ref="K125:M125"/>
    <mergeCell ref="N125:P125"/>
    <mergeCell ref="C124:F124"/>
    <mergeCell ref="G124:H124"/>
    <mergeCell ref="K124:M124"/>
    <mergeCell ref="N124:P124"/>
    <mergeCell ref="C123:F123"/>
    <mergeCell ref="G123:H123"/>
    <mergeCell ref="K123:M123"/>
    <mergeCell ref="N123:P123"/>
    <mergeCell ref="C122:F122"/>
    <mergeCell ref="G122:H122"/>
    <mergeCell ref="K122:M122"/>
    <mergeCell ref="N122:P122"/>
    <mergeCell ref="C121:F121"/>
    <mergeCell ref="G121:H121"/>
    <mergeCell ref="K121:M121"/>
    <mergeCell ref="N121:P121"/>
    <mergeCell ref="C120:F120"/>
    <mergeCell ref="G120:H120"/>
    <mergeCell ref="K120:M120"/>
    <mergeCell ref="N120:P120"/>
    <mergeCell ref="C119:F119"/>
    <mergeCell ref="G119:H119"/>
    <mergeCell ref="K119:M119"/>
    <mergeCell ref="N119:P119"/>
    <mergeCell ref="C118:F118"/>
    <mergeCell ref="G118:H118"/>
    <mergeCell ref="K118:M118"/>
    <mergeCell ref="N118:P118"/>
    <mergeCell ref="C117:F117"/>
    <mergeCell ref="G117:H117"/>
    <mergeCell ref="K117:M117"/>
    <mergeCell ref="N117:P117"/>
    <mergeCell ref="C116:F116"/>
    <mergeCell ref="G116:H116"/>
    <mergeCell ref="K116:M116"/>
    <mergeCell ref="N116:P116"/>
    <mergeCell ref="C115:F115"/>
    <mergeCell ref="G115:H115"/>
    <mergeCell ref="K115:M115"/>
    <mergeCell ref="N115:P115"/>
    <mergeCell ref="C114:F114"/>
    <mergeCell ref="G114:H114"/>
    <mergeCell ref="K114:M114"/>
    <mergeCell ref="N114:P114"/>
    <mergeCell ref="C113:F113"/>
    <mergeCell ref="G113:H113"/>
    <mergeCell ref="K113:M113"/>
    <mergeCell ref="N113:P113"/>
    <mergeCell ref="C112:F112"/>
    <mergeCell ref="G112:H112"/>
    <mergeCell ref="K112:M112"/>
    <mergeCell ref="N112:P112"/>
    <mergeCell ref="C111:F111"/>
    <mergeCell ref="G111:H111"/>
    <mergeCell ref="K111:M111"/>
    <mergeCell ref="N111:P111"/>
    <mergeCell ref="C110:F110"/>
    <mergeCell ref="G110:H110"/>
    <mergeCell ref="K110:M110"/>
    <mergeCell ref="N110:P110"/>
    <mergeCell ref="C109:F109"/>
    <mergeCell ref="G109:H109"/>
    <mergeCell ref="K109:M109"/>
    <mergeCell ref="N109:P109"/>
    <mergeCell ref="C108:F108"/>
    <mergeCell ref="G108:H108"/>
    <mergeCell ref="K108:M108"/>
    <mergeCell ref="N108:P108"/>
    <mergeCell ref="C107:F107"/>
    <mergeCell ref="G107:H107"/>
    <mergeCell ref="K107:M107"/>
    <mergeCell ref="N107:P107"/>
    <mergeCell ref="C106:F106"/>
    <mergeCell ref="G106:H106"/>
    <mergeCell ref="K106:M106"/>
    <mergeCell ref="N106:P106"/>
    <mergeCell ref="C105:F105"/>
    <mergeCell ref="G105:H105"/>
    <mergeCell ref="K105:M105"/>
    <mergeCell ref="N105:P105"/>
    <mergeCell ref="C104:F104"/>
    <mergeCell ref="G104:H104"/>
    <mergeCell ref="K104:M104"/>
    <mergeCell ref="N104:P104"/>
    <mergeCell ref="C103:F103"/>
    <mergeCell ref="G103:H103"/>
    <mergeCell ref="K103:M103"/>
    <mergeCell ref="N103:P103"/>
    <mergeCell ref="C102:F102"/>
    <mergeCell ref="G102:H102"/>
    <mergeCell ref="K102:M102"/>
    <mergeCell ref="N102:P102"/>
    <mergeCell ref="C101:F101"/>
    <mergeCell ref="G101:H101"/>
    <mergeCell ref="K101:M101"/>
    <mergeCell ref="N101:P101"/>
    <mergeCell ref="C100:F100"/>
    <mergeCell ref="G100:H100"/>
    <mergeCell ref="K100:M100"/>
    <mergeCell ref="N100:P100"/>
    <mergeCell ref="C99:F99"/>
    <mergeCell ref="G99:H99"/>
    <mergeCell ref="K99:M99"/>
    <mergeCell ref="N99:P99"/>
    <mergeCell ref="C66:F66"/>
    <mergeCell ref="G66:H66"/>
    <mergeCell ref="K66:M66"/>
    <mergeCell ref="N66:P66"/>
    <mergeCell ref="C65:F65"/>
    <mergeCell ref="G65:H65"/>
    <mergeCell ref="K65:M65"/>
    <mergeCell ref="N65:P65"/>
    <mergeCell ref="C64:F64"/>
    <mergeCell ref="G64:H64"/>
    <mergeCell ref="K64:M64"/>
    <mergeCell ref="N64:P64"/>
    <mergeCell ref="C63:F63"/>
    <mergeCell ref="G63:H63"/>
    <mergeCell ref="K63:M63"/>
    <mergeCell ref="N63:P63"/>
    <mergeCell ref="C62:F62"/>
    <mergeCell ref="G62:H62"/>
    <mergeCell ref="K62:M62"/>
    <mergeCell ref="N62:P62"/>
    <mergeCell ref="C61:F61"/>
    <mergeCell ref="G61:H61"/>
    <mergeCell ref="K61:M61"/>
    <mergeCell ref="N61:P61"/>
    <mergeCell ref="C60:F60"/>
    <mergeCell ref="G60:H60"/>
    <mergeCell ref="K60:M60"/>
    <mergeCell ref="N60:P60"/>
    <mergeCell ref="C59:F59"/>
    <mergeCell ref="G59:H59"/>
    <mergeCell ref="K59:M59"/>
    <mergeCell ref="N59:P59"/>
    <mergeCell ref="C50:F50"/>
    <mergeCell ref="G50:H50"/>
    <mergeCell ref="K50:M50"/>
    <mergeCell ref="N50:P50"/>
    <mergeCell ref="C49:F49"/>
    <mergeCell ref="G49:H49"/>
    <mergeCell ref="K49:M49"/>
    <mergeCell ref="N49:P49"/>
    <mergeCell ref="C48:F48"/>
    <mergeCell ref="G48:H48"/>
    <mergeCell ref="K48:M48"/>
    <mergeCell ref="N48:P48"/>
    <mergeCell ref="C47:F47"/>
    <mergeCell ref="G47:H47"/>
    <mergeCell ref="K47:M47"/>
    <mergeCell ref="N47:P47"/>
    <mergeCell ref="C46:F46"/>
    <mergeCell ref="G46:H46"/>
    <mergeCell ref="K46:M46"/>
    <mergeCell ref="N46:P46"/>
    <mergeCell ref="C45:F45"/>
    <mergeCell ref="G45:H45"/>
    <mergeCell ref="K45:M45"/>
    <mergeCell ref="N45:P45"/>
    <mergeCell ref="C44:F44"/>
    <mergeCell ref="G44:H44"/>
    <mergeCell ref="K44:M44"/>
    <mergeCell ref="N44:P44"/>
    <mergeCell ref="C43:F43"/>
    <mergeCell ref="G43:H43"/>
    <mergeCell ref="K43:M43"/>
    <mergeCell ref="N43:P43"/>
    <mergeCell ref="C42:F42"/>
    <mergeCell ref="G42:H42"/>
    <mergeCell ref="K42:M42"/>
    <mergeCell ref="N42:P42"/>
    <mergeCell ref="C41:F41"/>
    <mergeCell ref="G41:H41"/>
    <mergeCell ref="K41:M41"/>
    <mergeCell ref="N41:P41"/>
    <mergeCell ref="C40:F40"/>
    <mergeCell ref="G40:H40"/>
    <mergeCell ref="K40:M40"/>
    <mergeCell ref="N40:P40"/>
    <mergeCell ref="C39:F39"/>
    <mergeCell ref="G39:H39"/>
    <mergeCell ref="K39:M39"/>
    <mergeCell ref="N39:P39"/>
    <mergeCell ref="C38:F38"/>
    <mergeCell ref="G38:H38"/>
    <mergeCell ref="K38:M38"/>
    <mergeCell ref="N38:P38"/>
    <mergeCell ref="C37:F37"/>
    <mergeCell ref="G37:H37"/>
    <mergeCell ref="K37:M37"/>
    <mergeCell ref="N37:P37"/>
    <mergeCell ref="C36:F36"/>
    <mergeCell ref="G36:H36"/>
    <mergeCell ref="K36:M36"/>
    <mergeCell ref="N36:P36"/>
    <mergeCell ref="C35:F35"/>
    <mergeCell ref="G35:H35"/>
    <mergeCell ref="K35:M35"/>
    <mergeCell ref="N35:P35"/>
    <mergeCell ref="C34:F34"/>
    <mergeCell ref="G34:H34"/>
    <mergeCell ref="K34:M34"/>
    <mergeCell ref="N34:P34"/>
    <mergeCell ref="K25:M25"/>
    <mergeCell ref="N25:P25"/>
    <mergeCell ref="C24:F24"/>
    <mergeCell ref="G24:H24"/>
    <mergeCell ref="K24:M24"/>
    <mergeCell ref="N24:P24"/>
    <mergeCell ref="C33:F33"/>
    <mergeCell ref="G33:H33"/>
    <mergeCell ref="K33:M33"/>
    <mergeCell ref="N33:P33"/>
    <mergeCell ref="C32:F32"/>
    <mergeCell ref="G32:H32"/>
    <mergeCell ref="K32:M32"/>
    <mergeCell ref="N32:P32"/>
    <mergeCell ref="C31:F31"/>
    <mergeCell ref="G31:H31"/>
    <mergeCell ref="K31:M31"/>
    <mergeCell ref="N31:P31"/>
    <mergeCell ref="C30:F30"/>
    <mergeCell ref="G30:H30"/>
    <mergeCell ref="K30:M30"/>
    <mergeCell ref="N30:P30"/>
    <mergeCell ref="C29:F29"/>
    <mergeCell ref="G29:H29"/>
    <mergeCell ref="K29:M29"/>
    <mergeCell ref="N29:P29"/>
    <mergeCell ref="C14:F14"/>
    <mergeCell ref="G14:H14"/>
    <mergeCell ref="K14:M14"/>
    <mergeCell ref="N14:P14"/>
    <mergeCell ref="C23:F23"/>
    <mergeCell ref="G23:H23"/>
    <mergeCell ref="K23:M23"/>
    <mergeCell ref="N23:P23"/>
    <mergeCell ref="C22:F22"/>
    <mergeCell ref="G22:H22"/>
    <mergeCell ref="K22:M22"/>
    <mergeCell ref="N22:P22"/>
    <mergeCell ref="C21:F21"/>
    <mergeCell ref="G21:H21"/>
    <mergeCell ref="K21:M21"/>
    <mergeCell ref="N21:P21"/>
    <mergeCell ref="C20:F20"/>
    <mergeCell ref="G20:H20"/>
    <mergeCell ref="K20:M20"/>
    <mergeCell ref="N20:P20"/>
    <mergeCell ref="C19:F19"/>
    <mergeCell ref="G19:H19"/>
    <mergeCell ref="K19:M19"/>
    <mergeCell ref="N19:P19"/>
    <mergeCell ref="C89:F89"/>
    <mergeCell ref="G89:H89"/>
    <mergeCell ref="C18:F18"/>
    <mergeCell ref="G18:H18"/>
    <mergeCell ref="K18:M18"/>
    <mergeCell ref="N18:P18"/>
    <mergeCell ref="C17:F17"/>
    <mergeCell ref="G17:H17"/>
    <mergeCell ref="K17:M17"/>
    <mergeCell ref="N17:P17"/>
    <mergeCell ref="C16:F16"/>
    <mergeCell ref="G16:H16"/>
    <mergeCell ref="K16:M16"/>
    <mergeCell ref="N16:P16"/>
    <mergeCell ref="C15:F15"/>
    <mergeCell ref="G15:H15"/>
    <mergeCell ref="K15:M15"/>
    <mergeCell ref="N15:P15"/>
    <mergeCell ref="C28:F28"/>
    <mergeCell ref="G28:H28"/>
    <mergeCell ref="K28:M28"/>
    <mergeCell ref="N28:P28"/>
    <mergeCell ref="C27:F27"/>
    <mergeCell ref="G27:H27"/>
    <mergeCell ref="K27:M27"/>
    <mergeCell ref="N27:P27"/>
    <mergeCell ref="C26:F26"/>
    <mergeCell ref="G26:H26"/>
    <mergeCell ref="K26:M26"/>
    <mergeCell ref="N26:P26"/>
    <mergeCell ref="C25:F25"/>
    <mergeCell ref="G25:H25"/>
    <mergeCell ref="N71:P71"/>
    <mergeCell ref="C82:F82"/>
    <mergeCell ref="AF17:AH17"/>
    <mergeCell ref="AF18:AH18"/>
    <mergeCell ref="AF19:AH19"/>
    <mergeCell ref="AF20:AH20"/>
    <mergeCell ref="AF21:AH21"/>
    <mergeCell ref="AG158:AI158"/>
    <mergeCell ref="C75:F75"/>
    <mergeCell ref="G75:H75"/>
    <mergeCell ref="K75:M75"/>
    <mergeCell ref="N75:P75"/>
    <mergeCell ref="C76:F76"/>
    <mergeCell ref="G76:H76"/>
    <mergeCell ref="K76:M76"/>
    <mergeCell ref="N76:P76"/>
    <mergeCell ref="C77:F77"/>
    <mergeCell ref="G77:H77"/>
    <mergeCell ref="K77:M77"/>
    <mergeCell ref="N77:P77"/>
    <mergeCell ref="C78:F78"/>
    <mergeCell ref="G78:H78"/>
    <mergeCell ref="K78:M78"/>
    <mergeCell ref="N78:P78"/>
    <mergeCell ref="C87:F87"/>
    <mergeCell ref="G87:H87"/>
    <mergeCell ref="K87:M87"/>
    <mergeCell ref="N87:P87"/>
    <mergeCell ref="C88:F88"/>
    <mergeCell ref="G88:H88"/>
    <mergeCell ref="K88:M88"/>
    <mergeCell ref="N88:P88"/>
    <mergeCell ref="C94:F94"/>
    <mergeCell ref="G94:H94"/>
    <mergeCell ref="K89:M89"/>
    <mergeCell ref="N89:P89"/>
    <mergeCell ref="C67:F67"/>
    <mergeCell ref="C79:F79"/>
    <mergeCell ref="G79:H79"/>
    <mergeCell ref="K79:M79"/>
    <mergeCell ref="N79:P79"/>
    <mergeCell ref="C80:F80"/>
    <mergeCell ref="G80:H80"/>
    <mergeCell ref="K80:M80"/>
    <mergeCell ref="N80:P80"/>
    <mergeCell ref="C81:F81"/>
    <mergeCell ref="G81:H81"/>
    <mergeCell ref="K81:M81"/>
    <mergeCell ref="N81:P81"/>
    <mergeCell ref="C86:F86"/>
    <mergeCell ref="G86:H86"/>
    <mergeCell ref="K86:M86"/>
    <mergeCell ref="N86:P86"/>
    <mergeCell ref="C69:F69"/>
    <mergeCell ref="G69:H69"/>
    <mergeCell ref="K69:M69"/>
    <mergeCell ref="N69:P69"/>
    <mergeCell ref="C70:F70"/>
    <mergeCell ref="G70:H70"/>
    <mergeCell ref="K70:M70"/>
    <mergeCell ref="N70:P70"/>
    <mergeCell ref="C71:F71"/>
    <mergeCell ref="G71:H71"/>
    <mergeCell ref="K71:M71"/>
    <mergeCell ref="K94:M94"/>
    <mergeCell ref="N94:P94"/>
    <mergeCell ref="G82:H82"/>
    <mergeCell ref="K82:M82"/>
    <mergeCell ref="C95:F95"/>
    <mergeCell ref="G95:H95"/>
    <mergeCell ref="K95:M95"/>
    <mergeCell ref="N95:P95"/>
    <mergeCell ref="C96:F96"/>
    <mergeCell ref="G96:H96"/>
    <mergeCell ref="K96:M96"/>
    <mergeCell ref="N96:P96"/>
    <mergeCell ref="C97:F97"/>
    <mergeCell ref="G97:H97"/>
    <mergeCell ref="K97:M97"/>
    <mergeCell ref="N97:P97"/>
    <mergeCell ref="C90:F90"/>
    <mergeCell ref="G90:H90"/>
    <mergeCell ref="K90:M90"/>
    <mergeCell ref="N90:P90"/>
    <mergeCell ref="C91:F91"/>
    <mergeCell ref="G91:H91"/>
    <mergeCell ref="K91:M91"/>
    <mergeCell ref="N91:P91"/>
    <mergeCell ref="C92:F92"/>
    <mergeCell ref="G92:H92"/>
    <mergeCell ref="K92:M92"/>
    <mergeCell ref="N92:P92"/>
    <mergeCell ref="C93:F93"/>
    <mergeCell ref="G93:H93"/>
    <mergeCell ref="K93:M93"/>
    <mergeCell ref="N93:P9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opLeftCell="B43" workbookViewId="0">
      <selection activeCell="I51" sqref="I51"/>
    </sheetView>
  </sheetViews>
  <sheetFormatPr defaultRowHeight="14.4" x14ac:dyDescent="0.3"/>
  <cols>
    <col min="1" max="1" width="2" hidden="1" customWidth="1"/>
    <col min="2" max="2" width="2.109375" customWidth="1"/>
    <col min="8" max="8" width="5.33203125" customWidth="1"/>
    <col min="9" max="9" width="8.44140625" customWidth="1"/>
    <col min="10" max="10" width="11.5546875" customWidth="1"/>
    <col min="11" max="11" width="12.109375" customWidth="1"/>
    <col min="12" max="12" width="2.5546875" customWidth="1"/>
    <col min="13" max="13" width="0.5546875" hidden="1" customWidth="1"/>
    <col min="14" max="14" width="11.33203125" customWidth="1"/>
    <col min="15" max="15" width="3.33203125" customWidth="1"/>
    <col min="16" max="16" width="2.44140625" customWidth="1"/>
    <col min="17" max="17" width="9.88671875" customWidth="1"/>
    <col min="18" max="18" width="3.44140625" customWidth="1"/>
    <col min="19" max="19" width="9.109375" hidden="1" customWidth="1"/>
  </cols>
  <sheetData>
    <row r="1" spans="1:21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40"/>
      <c r="O1" s="240"/>
      <c r="P1" s="72"/>
      <c r="Q1" s="241"/>
      <c r="R1" s="241"/>
      <c r="S1" s="72"/>
    </row>
    <row r="2" spans="1:21" ht="15" customHeight="1" x14ac:dyDescent="0.3">
      <c r="A2" s="72"/>
      <c r="B2" s="242" t="s">
        <v>0</v>
      </c>
      <c r="C2" s="242"/>
      <c r="D2" s="242"/>
      <c r="E2" s="242"/>
      <c r="F2" s="242"/>
      <c r="G2" s="72"/>
      <c r="H2" s="72"/>
      <c r="I2" s="72"/>
      <c r="J2" s="72"/>
      <c r="K2" s="72"/>
      <c r="L2" s="72"/>
      <c r="M2" s="72"/>
      <c r="N2" s="240"/>
      <c r="O2" s="240"/>
      <c r="P2" s="72"/>
      <c r="Q2" s="241"/>
      <c r="R2" s="241"/>
      <c r="S2" s="72"/>
    </row>
    <row r="3" spans="1:21" ht="12.75" customHeight="1" x14ac:dyDescent="0.3">
      <c r="A3" s="72"/>
      <c r="B3" s="242"/>
      <c r="C3" s="242"/>
      <c r="D3" s="242"/>
      <c r="E3" s="242"/>
      <c r="F3" s="24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21" ht="15" customHeight="1" x14ac:dyDescent="0.3">
      <c r="A4" s="72"/>
      <c r="B4" s="242" t="s">
        <v>223</v>
      </c>
      <c r="C4" s="242"/>
      <c r="D4" s="242"/>
      <c r="E4" s="242"/>
      <c r="F4" s="72"/>
      <c r="G4" s="72"/>
      <c r="H4" s="72"/>
      <c r="I4" s="72"/>
      <c r="J4" s="72"/>
      <c r="K4" s="72"/>
      <c r="L4" s="72"/>
      <c r="M4" s="240"/>
      <c r="N4" s="240"/>
      <c r="O4" s="240"/>
      <c r="P4" s="72"/>
      <c r="Q4" s="243"/>
      <c r="R4" s="243"/>
      <c r="S4" s="72"/>
    </row>
    <row r="5" spans="1:21" ht="1.5" customHeight="1" x14ac:dyDescent="0.3">
      <c r="A5" s="72"/>
      <c r="B5" s="242"/>
      <c r="C5" s="242"/>
      <c r="D5" s="242"/>
      <c r="E5" s="242"/>
      <c r="F5" s="72"/>
      <c r="G5" s="72"/>
      <c r="H5" s="107"/>
      <c r="I5" s="72"/>
      <c r="J5" s="72"/>
      <c r="K5" s="72"/>
      <c r="L5" s="72"/>
      <c r="M5" s="240"/>
      <c r="N5" s="240"/>
      <c r="O5" s="240"/>
      <c r="P5" s="72"/>
      <c r="Q5" s="243"/>
      <c r="R5" s="243"/>
      <c r="S5" s="72"/>
    </row>
    <row r="6" spans="1:21" ht="15.75" customHeight="1" x14ac:dyDescent="0.3">
      <c r="A6" s="236" t="s">
        <v>2</v>
      </c>
      <c r="B6" s="236"/>
      <c r="C6" s="236"/>
      <c r="D6" s="236"/>
      <c r="E6" s="236"/>
      <c r="F6" s="70"/>
      <c r="G6" s="46"/>
      <c r="H6" s="70"/>
      <c r="I6" s="70"/>
      <c r="J6" s="70"/>
      <c r="K6" s="104"/>
      <c r="L6" s="70"/>
      <c r="M6" s="104"/>
      <c r="N6" s="70"/>
      <c r="O6" s="72"/>
      <c r="P6" s="72"/>
      <c r="Q6" s="72"/>
      <c r="R6" s="72"/>
      <c r="S6" s="72"/>
      <c r="T6" s="72"/>
      <c r="U6" s="72"/>
    </row>
    <row r="7" spans="1:21" ht="6" customHeight="1" x14ac:dyDescent="0.3">
      <c r="A7" s="247"/>
      <c r="B7" s="247"/>
      <c r="C7" s="247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2"/>
      <c r="P7" s="72"/>
      <c r="Q7" s="72"/>
      <c r="R7" s="72"/>
      <c r="S7" s="72"/>
      <c r="T7" s="72"/>
      <c r="U7" s="72"/>
    </row>
    <row r="8" spans="1:21" ht="15" customHeight="1" x14ac:dyDescent="0.3">
      <c r="A8" s="245" t="s">
        <v>3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72"/>
      <c r="T8" s="72"/>
      <c r="U8" s="72"/>
    </row>
    <row r="9" spans="1:21" ht="18.75" customHeight="1" x14ac:dyDescent="0.3">
      <c r="A9" s="70"/>
      <c r="B9" s="70"/>
      <c r="C9" s="70"/>
      <c r="D9" s="70"/>
      <c r="E9" s="70"/>
      <c r="F9" s="70"/>
      <c r="G9" s="44"/>
      <c r="H9" s="70"/>
      <c r="I9" s="70"/>
      <c r="J9" s="70"/>
      <c r="K9" s="70"/>
      <c r="L9" s="70"/>
      <c r="M9" s="70"/>
      <c r="N9" s="70"/>
      <c r="O9" s="72"/>
      <c r="P9" s="72"/>
      <c r="Q9" s="72"/>
      <c r="R9" s="72"/>
      <c r="S9" s="72"/>
      <c r="T9" s="72"/>
      <c r="U9" s="72"/>
    </row>
    <row r="10" spans="1:21" ht="24" customHeight="1" x14ac:dyDescent="0.3">
      <c r="A10" s="246" t="s">
        <v>251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72"/>
      <c r="T10" s="72"/>
      <c r="U10" s="72"/>
    </row>
    <row r="11" spans="1:21" ht="1.5" customHeight="1" x14ac:dyDescent="0.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spans="1:21" ht="15" customHeight="1" x14ac:dyDescent="0.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spans="1:21" ht="15" customHeight="1" x14ac:dyDescent="0.3">
      <c r="A13" s="237" t="s">
        <v>135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</row>
    <row r="14" spans="1:21" ht="15" customHeight="1" x14ac:dyDescent="0.3">
      <c r="A14" s="233" t="s">
        <v>132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72"/>
      <c r="R14" s="72"/>
      <c r="S14" s="72"/>
      <c r="T14" s="72"/>
      <c r="U14" s="72"/>
    </row>
    <row r="15" spans="1:21" ht="15" customHeight="1" x14ac:dyDescent="0.3">
      <c r="A15" s="234" t="s">
        <v>134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72"/>
      <c r="R15" s="72"/>
      <c r="S15" s="72"/>
      <c r="T15" s="72"/>
      <c r="U15" s="72"/>
    </row>
    <row r="16" spans="1:21" ht="15" customHeight="1" x14ac:dyDescent="0.3">
      <c r="A16" s="233" t="s">
        <v>133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71"/>
      <c r="R16" s="71"/>
      <c r="S16" s="71"/>
      <c r="T16" s="71"/>
      <c r="U16" s="71"/>
    </row>
    <row r="17" spans="1:21" ht="1.5" customHeight="1" thickBot="1" x14ac:dyDescent="0.35">
      <c r="A17" s="72"/>
      <c r="B17" s="79"/>
      <c r="C17" s="79"/>
      <c r="D17" s="72"/>
      <c r="E17" s="72"/>
      <c r="F17" s="72"/>
      <c r="G17" s="72"/>
      <c r="H17" s="251"/>
      <c r="I17" s="251"/>
      <c r="J17" s="80"/>
      <c r="K17" s="80"/>
      <c r="L17" s="251"/>
      <c r="M17" s="251"/>
      <c r="N17" s="251"/>
      <c r="O17" s="251"/>
      <c r="P17" s="251"/>
      <c r="Q17" s="251"/>
      <c r="R17" s="251"/>
      <c r="S17" s="251"/>
    </row>
    <row r="18" spans="1:21" ht="15.6" thickTop="1" thickBot="1" x14ac:dyDescent="0.35">
      <c r="A18" s="72"/>
      <c r="B18" s="77"/>
      <c r="C18" s="77" t="s">
        <v>22</v>
      </c>
      <c r="D18" s="252" t="s">
        <v>23</v>
      </c>
      <c r="E18" s="252"/>
      <c r="F18" s="252"/>
      <c r="G18" s="252"/>
      <c r="H18" s="253" t="s">
        <v>194</v>
      </c>
      <c r="I18" s="253"/>
      <c r="J18" s="76" t="s">
        <v>143</v>
      </c>
      <c r="K18" s="76" t="s">
        <v>197</v>
      </c>
      <c r="L18" s="253" t="s">
        <v>195</v>
      </c>
      <c r="M18" s="253"/>
      <c r="N18" s="253"/>
      <c r="O18" s="253" t="s">
        <v>196</v>
      </c>
      <c r="P18" s="253"/>
      <c r="Q18" s="253"/>
      <c r="R18" s="244"/>
      <c r="S18" s="244"/>
    </row>
    <row r="19" spans="1:21" ht="24.75" customHeight="1" thickTop="1" x14ac:dyDescent="0.3">
      <c r="A19" s="72"/>
      <c r="B19" s="93"/>
      <c r="C19" s="93"/>
      <c r="D19" s="248" t="s">
        <v>25</v>
      </c>
      <c r="E19" s="248"/>
      <c r="F19" s="248"/>
      <c r="G19" s="248"/>
      <c r="H19" s="249">
        <f>H20</f>
        <v>1395279.59</v>
      </c>
      <c r="I19" s="249"/>
      <c r="J19" s="94">
        <v>1709593.05</v>
      </c>
      <c r="K19" s="94">
        <v>1797504.97</v>
      </c>
      <c r="L19" s="249">
        <v>1781229.97</v>
      </c>
      <c r="M19" s="249"/>
      <c r="N19" s="249"/>
      <c r="O19" s="249">
        <v>1727479.97</v>
      </c>
      <c r="P19" s="249"/>
      <c r="Q19" s="249"/>
      <c r="R19" s="250"/>
      <c r="S19" s="250"/>
    </row>
    <row r="20" spans="1:21" ht="23.25" customHeight="1" x14ac:dyDescent="0.3">
      <c r="A20" s="72"/>
      <c r="B20" s="91"/>
      <c r="C20" s="91" t="s">
        <v>152</v>
      </c>
      <c r="D20" s="218" t="s">
        <v>6</v>
      </c>
      <c r="E20" s="218"/>
      <c r="F20" s="218"/>
      <c r="G20" s="218"/>
      <c r="H20" s="212">
        <v>1395279.59</v>
      </c>
      <c r="I20" s="212"/>
      <c r="J20" s="92">
        <v>1709593.05</v>
      </c>
      <c r="K20" s="92">
        <v>1797504.97</v>
      </c>
      <c r="L20" s="212">
        <v>1781229.97</v>
      </c>
      <c r="M20" s="212"/>
      <c r="N20" s="212"/>
      <c r="O20" s="212">
        <v>1727479.97</v>
      </c>
      <c r="P20" s="212"/>
      <c r="Q20" s="212"/>
      <c r="R20" s="256"/>
      <c r="S20" s="256"/>
    </row>
    <row r="21" spans="1:21" ht="25.5" customHeight="1" x14ac:dyDescent="0.3">
      <c r="A21" s="72"/>
      <c r="B21" s="73"/>
      <c r="C21" s="73" t="s">
        <v>153</v>
      </c>
      <c r="D21" s="214" t="s">
        <v>178</v>
      </c>
      <c r="E21" s="214"/>
      <c r="F21" s="214"/>
      <c r="G21" s="214"/>
      <c r="H21" s="254">
        <v>1105988.8</v>
      </c>
      <c r="I21" s="254"/>
      <c r="J21" s="75">
        <v>1375710.26</v>
      </c>
      <c r="K21" s="75">
        <v>1431717.04</v>
      </c>
      <c r="L21" s="254">
        <v>1431717.04</v>
      </c>
      <c r="M21" s="254"/>
      <c r="N21" s="254"/>
      <c r="O21" s="254">
        <v>1431717.04</v>
      </c>
      <c r="P21" s="254"/>
      <c r="Q21" s="254"/>
      <c r="R21" s="255"/>
      <c r="S21" s="255"/>
    </row>
    <row r="22" spans="1:21" ht="38.25" customHeight="1" x14ac:dyDescent="0.3">
      <c r="A22" s="72"/>
      <c r="B22" s="73"/>
      <c r="C22" s="73" t="s">
        <v>154</v>
      </c>
      <c r="D22" s="214" t="s">
        <v>179</v>
      </c>
      <c r="E22" s="214"/>
      <c r="F22" s="214"/>
      <c r="G22" s="214"/>
      <c r="H22" s="254">
        <v>12907.53</v>
      </c>
      <c r="I22" s="254"/>
      <c r="J22" s="75">
        <v>18074.91</v>
      </c>
      <c r="K22" s="75">
        <v>19700</v>
      </c>
      <c r="L22" s="254">
        <v>18200</v>
      </c>
      <c r="M22" s="254"/>
      <c r="N22" s="254"/>
      <c r="O22" s="254">
        <v>18200</v>
      </c>
      <c r="P22" s="254"/>
      <c r="Q22" s="254"/>
      <c r="R22" s="255"/>
      <c r="S22" s="255"/>
    </row>
    <row r="23" spans="1:21" ht="33.75" customHeight="1" x14ac:dyDescent="0.3">
      <c r="A23" s="72"/>
      <c r="B23" s="73"/>
      <c r="C23" s="73" t="s">
        <v>155</v>
      </c>
      <c r="D23" s="214" t="s">
        <v>180</v>
      </c>
      <c r="E23" s="214"/>
      <c r="F23" s="214"/>
      <c r="G23" s="214"/>
      <c r="H23" s="254">
        <v>3887.36</v>
      </c>
      <c r="I23" s="254"/>
      <c r="J23" s="75">
        <v>10370.92</v>
      </c>
      <c r="K23" s="75">
        <v>11930</v>
      </c>
      <c r="L23" s="254">
        <v>11930</v>
      </c>
      <c r="M23" s="254"/>
      <c r="N23" s="254"/>
      <c r="O23" s="254">
        <v>11930</v>
      </c>
      <c r="P23" s="254"/>
      <c r="Q23" s="254"/>
      <c r="R23" s="255"/>
      <c r="S23" s="255"/>
    </row>
    <row r="24" spans="1:21" ht="27" customHeight="1" x14ac:dyDescent="0.3">
      <c r="A24" s="72"/>
      <c r="B24" s="73"/>
      <c r="C24" s="73" t="s">
        <v>156</v>
      </c>
      <c r="D24" s="214" t="s">
        <v>181</v>
      </c>
      <c r="E24" s="214"/>
      <c r="F24" s="214"/>
      <c r="G24" s="214"/>
      <c r="H24" s="254">
        <v>272495.90000000002</v>
      </c>
      <c r="I24" s="254"/>
      <c r="J24" s="75">
        <v>305436.96000000002</v>
      </c>
      <c r="K24" s="75">
        <v>334157.93</v>
      </c>
      <c r="L24" s="254">
        <v>317882.93</v>
      </c>
      <c r="M24" s="254"/>
      <c r="N24" s="254"/>
      <c r="O24" s="254">
        <v>264132.93</v>
      </c>
      <c r="P24" s="254"/>
      <c r="Q24" s="254"/>
      <c r="R24" s="255"/>
      <c r="S24" s="255"/>
    </row>
    <row r="25" spans="1:21" s="72" customFormat="1" ht="33" customHeight="1" x14ac:dyDescent="0.3">
      <c r="B25" s="93"/>
      <c r="C25" s="93"/>
      <c r="D25" s="230" t="s">
        <v>26</v>
      </c>
      <c r="E25" s="230"/>
      <c r="F25" s="230"/>
      <c r="G25" s="230"/>
      <c r="H25" s="232">
        <f>H26+H33</f>
        <v>1391251.8</v>
      </c>
      <c r="I25" s="232"/>
      <c r="J25" s="94">
        <v>1714883.56</v>
      </c>
      <c r="K25" s="94">
        <v>1775479.97</v>
      </c>
      <c r="L25" s="232">
        <v>1781229.97</v>
      </c>
      <c r="M25" s="232"/>
      <c r="N25" s="232"/>
      <c r="O25" s="232">
        <v>1727479.97</v>
      </c>
      <c r="P25" s="232"/>
      <c r="Q25" s="232"/>
      <c r="R25" s="257"/>
      <c r="S25" s="257"/>
      <c r="T25"/>
      <c r="U25"/>
    </row>
    <row r="26" spans="1:21" ht="20.25" customHeight="1" x14ac:dyDescent="0.3">
      <c r="A26" s="72"/>
      <c r="B26" s="91"/>
      <c r="C26" s="91" t="s">
        <v>157</v>
      </c>
      <c r="D26" s="218" t="s">
        <v>27</v>
      </c>
      <c r="E26" s="218"/>
      <c r="F26" s="218"/>
      <c r="G26" s="218"/>
      <c r="H26" s="212">
        <v>1382164.03</v>
      </c>
      <c r="I26" s="212"/>
      <c r="J26" s="92">
        <v>1686414.41</v>
      </c>
      <c r="K26" s="92">
        <v>1748239.97</v>
      </c>
      <c r="L26" s="212">
        <v>1731239.97</v>
      </c>
      <c r="M26" s="212"/>
      <c r="N26" s="212"/>
      <c r="O26" s="212">
        <v>1700239.97</v>
      </c>
      <c r="P26" s="212"/>
      <c r="Q26" s="212"/>
      <c r="R26" s="256"/>
      <c r="S26" s="256"/>
    </row>
    <row r="27" spans="1:21" x14ac:dyDescent="0.3">
      <c r="A27" s="72"/>
      <c r="B27" s="73"/>
      <c r="C27" s="73" t="s">
        <v>158</v>
      </c>
      <c r="D27" s="214" t="s">
        <v>28</v>
      </c>
      <c r="E27" s="214"/>
      <c r="F27" s="214"/>
      <c r="G27" s="214"/>
      <c r="H27" s="254">
        <v>1040123.43</v>
      </c>
      <c r="I27" s="254"/>
      <c r="J27" s="75">
        <v>1297826.22</v>
      </c>
      <c r="K27" s="75">
        <v>1365041.62</v>
      </c>
      <c r="L27" s="254">
        <v>1351229.4</v>
      </c>
      <c r="M27" s="254"/>
      <c r="N27" s="254"/>
      <c r="O27" s="254">
        <v>1323603.44</v>
      </c>
      <c r="P27" s="254"/>
      <c r="Q27" s="254"/>
      <c r="R27" s="255"/>
      <c r="S27" s="255"/>
    </row>
    <row r="28" spans="1:21" ht="17.25" customHeight="1" x14ac:dyDescent="0.3">
      <c r="A28" s="72"/>
      <c r="B28" s="73"/>
      <c r="C28" s="73" t="s">
        <v>159</v>
      </c>
      <c r="D28" s="214" t="s">
        <v>29</v>
      </c>
      <c r="E28" s="215"/>
      <c r="F28" s="215"/>
      <c r="G28" s="215"/>
      <c r="H28" s="254">
        <v>225480.65</v>
      </c>
      <c r="I28" s="215"/>
      <c r="J28" s="75">
        <v>259746.68</v>
      </c>
      <c r="K28" s="75">
        <v>242007.93</v>
      </c>
      <c r="L28" s="254">
        <v>238820.15</v>
      </c>
      <c r="M28" s="215"/>
      <c r="N28" s="215"/>
      <c r="O28" s="254">
        <v>235446.11</v>
      </c>
      <c r="P28" s="215"/>
      <c r="Q28" s="215"/>
      <c r="R28" s="255"/>
      <c r="S28" s="215"/>
    </row>
    <row r="29" spans="1:21" x14ac:dyDescent="0.3">
      <c r="A29" s="72"/>
      <c r="B29" s="73"/>
      <c r="C29" s="73" t="s">
        <v>160</v>
      </c>
      <c r="D29" s="214" t="s">
        <v>30</v>
      </c>
      <c r="E29" s="215"/>
      <c r="F29" s="215"/>
      <c r="G29" s="215"/>
      <c r="H29" s="254">
        <v>497.96</v>
      </c>
      <c r="I29" s="215"/>
      <c r="J29" s="75">
        <v>700</v>
      </c>
      <c r="K29" s="75">
        <v>200</v>
      </c>
      <c r="L29" s="254">
        <v>200</v>
      </c>
      <c r="M29" s="215"/>
      <c r="N29" s="215"/>
      <c r="O29" s="254">
        <v>200</v>
      </c>
      <c r="P29" s="215"/>
      <c r="Q29" s="215"/>
      <c r="R29" s="255"/>
      <c r="S29" s="215"/>
    </row>
    <row r="30" spans="1:21" ht="24" customHeight="1" x14ac:dyDescent="0.3">
      <c r="A30" s="72"/>
      <c r="B30" s="73"/>
      <c r="C30" s="73" t="s">
        <v>161</v>
      </c>
      <c r="D30" s="214" t="s">
        <v>185</v>
      </c>
      <c r="E30" s="215"/>
      <c r="F30" s="215"/>
      <c r="G30" s="215"/>
      <c r="H30" s="254">
        <v>0</v>
      </c>
      <c r="I30" s="215"/>
      <c r="J30" s="75">
        <v>0</v>
      </c>
      <c r="K30" s="75">
        <v>0</v>
      </c>
      <c r="L30" s="254">
        <v>0</v>
      </c>
      <c r="M30" s="215"/>
      <c r="N30" s="215"/>
      <c r="O30" s="254">
        <v>0</v>
      </c>
      <c r="P30" s="215"/>
      <c r="Q30" s="215"/>
      <c r="R30" s="255"/>
      <c r="S30" s="215"/>
    </row>
    <row r="31" spans="1:21" ht="24.75" customHeight="1" x14ac:dyDescent="0.3">
      <c r="A31" s="72"/>
      <c r="B31" s="73"/>
      <c r="C31" s="73" t="s">
        <v>162</v>
      </c>
      <c r="D31" s="214" t="s">
        <v>186</v>
      </c>
      <c r="E31" s="215"/>
      <c r="F31" s="215"/>
      <c r="G31" s="215"/>
      <c r="H31" s="254">
        <v>115562.44</v>
      </c>
      <c r="I31" s="215"/>
      <c r="J31" s="75">
        <v>127641.51</v>
      </c>
      <c r="K31" s="75">
        <v>140490.42000000001</v>
      </c>
      <c r="L31" s="254">
        <v>140490.42000000001</v>
      </c>
      <c r="M31" s="215"/>
      <c r="N31" s="215"/>
      <c r="O31" s="254">
        <v>140490.42000000001</v>
      </c>
      <c r="P31" s="215"/>
      <c r="Q31" s="215"/>
      <c r="R31" s="255"/>
      <c r="S31" s="215"/>
    </row>
    <row r="32" spans="1:21" ht="22.5" customHeight="1" x14ac:dyDescent="0.3">
      <c r="A32" s="72"/>
      <c r="B32" s="73"/>
      <c r="C32" s="73" t="s">
        <v>163</v>
      </c>
      <c r="D32" s="214" t="s">
        <v>187</v>
      </c>
      <c r="E32" s="215"/>
      <c r="F32" s="215"/>
      <c r="G32" s="215"/>
      <c r="H32" s="254">
        <v>0</v>
      </c>
      <c r="I32" s="215"/>
      <c r="J32" s="75">
        <v>500</v>
      </c>
      <c r="K32" s="75">
        <v>500</v>
      </c>
      <c r="L32" s="254">
        <v>500</v>
      </c>
      <c r="M32" s="215"/>
      <c r="N32" s="215"/>
      <c r="O32" s="254">
        <v>500</v>
      </c>
      <c r="P32" s="215"/>
      <c r="Q32" s="215"/>
      <c r="R32" s="255"/>
      <c r="S32" s="215"/>
    </row>
    <row r="33" spans="1:21" x14ac:dyDescent="0.3">
      <c r="A33" s="72"/>
      <c r="B33" s="91"/>
      <c r="C33" s="91" t="s">
        <v>164</v>
      </c>
      <c r="D33" s="218" t="s">
        <v>10</v>
      </c>
      <c r="E33" s="213"/>
      <c r="F33" s="213"/>
      <c r="G33" s="213"/>
      <c r="H33" s="212">
        <v>9087.77</v>
      </c>
      <c r="I33" s="213"/>
      <c r="J33" s="92">
        <v>28469.15</v>
      </c>
      <c r="K33" s="92">
        <v>50765</v>
      </c>
      <c r="L33" s="212">
        <v>49990</v>
      </c>
      <c r="M33" s="213"/>
      <c r="N33" s="213"/>
      <c r="O33" s="212">
        <v>27240</v>
      </c>
      <c r="P33" s="213"/>
      <c r="Q33" s="213"/>
      <c r="R33" s="256"/>
      <c r="S33" s="213"/>
    </row>
    <row r="34" spans="1:21" ht="25.5" customHeight="1" x14ac:dyDescent="0.3">
      <c r="A34" s="72"/>
      <c r="B34" s="73"/>
      <c r="C34" s="73" t="s">
        <v>188</v>
      </c>
      <c r="D34" s="214" t="s">
        <v>189</v>
      </c>
      <c r="E34" s="215"/>
      <c r="F34" s="215"/>
      <c r="G34" s="215"/>
      <c r="H34" s="254">
        <v>0</v>
      </c>
      <c r="I34" s="215"/>
      <c r="J34" s="75">
        <v>3000</v>
      </c>
      <c r="K34" s="75">
        <v>23525</v>
      </c>
      <c r="L34" s="254">
        <v>22750</v>
      </c>
      <c r="M34" s="215"/>
      <c r="N34" s="215"/>
      <c r="O34" s="254">
        <v>0</v>
      </c>
      <c r="P34" s="215"/>
      <c r="Q34" s="215"/>
      <c r="R34" s="255"/>
      <c r="S34" s="215"/>
    </row>
    <row r="35" spans="1:21" ht="24" customHeight="1" x14ac:dyDescent="0.3">
      <c r="A35" s="72"/>
      <c r="B35" s="73"/>
      <c r="C35" s="73" t="s">
        <v>165</v>
      </c>
      <c r="D35" s="214" t="s">
        <v>31</v>
      </c>
      <c r="E35" s="215"/>
      <c r="F35" s="215"/>
      <c r="G35" s="215"/>
      <c r="H35" s="254">
        <v>9087.77</v>
      </c>
      <c r="I35" s="215"/>
      <c r="J35" s="75">
        <v>25469.15</v>
      </c>
      <c r="K35" s="75">
        <v>27240</v>
      </c>
      <c r="L35" s="254">
        <v>27240</v>
      </c>
      <c r="M35" s="215"/>
      <c r="N35" s="215"/>
      <c r="O35" s="254">
        <v>27240</v>
      </c>
      <c r="P35" s="215"/>
      <c r="Q35" s="215"/>
      <c r="R35" s="255"/>
      <c r="S35" s="215"/>
    </row>
    <row r="36" spans="1:21" x14ac:dyDescent="0.3">
      <c r="A36" s="86"/>
      <c r="B36" s="82"/>
      <c r="C36" s="82"/>
      <c r="D36" s="82"/>
      <c r="E36" s="84"/>
      <c r="F36" s="84"/>
      <c r="G36" s="84"/>
      <c r="H36" s="83"/>
      <c r="I36" s="84"/>
      <c r="J36" s="83"/>
      <c r="K36" s="83"/>
      <c r="L36" s="83"/>
      <c r="M36" s="84"/>
      <c r="N36" s="84"/>
      <c r="O36" s="83"/>
      <c r="P36" s="84"/>
      <c r="Q36" s="84"/>
      <c r="R36" s="87"/>
      <c r="S36" s="84"/>
      <c r="T36" s="72"/>
      <c r="U36" s="72"/>
    </row>
    <row r="37" spans="1:21" ht="15" thickBot="1" x14ac:dyDescent="0.35">
      <c r="A37" s="90"/>
      <c r="B37" s="101"/>
      <c r="C37" s="258" t="s">
        <v>248</v>
      </c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74"/>
      <c r="T37" s="72"/>
      <c r="U37" s="72"/>
    </row>
    <row r="38" spans="1:21" ht="21" thickBot="1" x14ac:dyDescent="0.35">
      <c r="A38" s="89"/>
      <c r="B38" s="95"/>
      <c r="C38" s="95" t="s">
        <v>22</v>
      </c>
      <c r="D38" s="95" t="s">
        <v>23</v>
      </c>
      <c r="E38" s="96"/>
      <c r="F38" s="96"/>
      <c r="G38" s="96"/>
      <c r="H38" s="97"/>
      <c r="I38" s="98" t="s">
        <v>190</v>
      </c>
      <c r="J38" s="99" t="s">
        <v>143</v>
      </c>
      <c r="K38" s="100" t="s">
        <v>175</v>
      </c>
      <c r="L38" s="97"/>
      <c r="M38" s="96"/>
      <c r="N38" s="259" t="s">
        <v>191</v>
      </c>
      <c r="O38" s="260"/>
      <c r="P38" s="260"/>
      <c r="Q38" s="261" t="s">
        <v>192</v>
      </c>
      <c r="R38" s="262"/>
      <c r="S38" s="263"/>
      <c r="T38" s="72"/>
      <c r="U38" s="72"/>
    </row>
    <row r="39" spans="1:21" x14ac:dyDescent="0.3">
      <c r="A39" s="72"/>
      <c r="B39" s="73"/>
      <c r="C39" s="73" t="s">
        <v>182</v>
      </c>
      <c r="D39" s="214" t="s">
        <v>183</v>
      </c>
      <c r="E39" s="215"/>
      <c r="F39" s="215"/>
      <c r="G39" s="215"/>
      <c r="H39" s="254">
        <v>4027.79</v>
      </c>
      <c r="I39" s="215"/>
      <c r="J39" s="75">
        <v>5290.51</v>
      </c>
      <c r="K39" s="75">
        <v>1500</v>
      </c>
      <c r="L39" s="254">
        <v>0</v>
      </c>
      <c r="M39" s="215"/>
      <c r="N39" s="215"/>
      <c r="O39" s="254">
        <v>0</v>
      </c>
      <c r="P39" s="215"/>
      <c r="Q39" s="215"/>
      <c r="R39" s="255"/>
      <c r="S39" s="215"/>
    </row>
    <row r="40" spans="1:21" x14ac:dyDescent="0.3">
      <c r="A40" s="72"/>
      <c r="B40" s="81"/>
      <c r="C40" s="73" t="s">
        <v>184</v>
      </c>
      <c r="D40" s="214" t="s">
        <v>198</v>
      </c>
      <c r="E40" s="215"/>
      <c r="F40" s="215"/>
      <c r="G40" s="215"/>
      <c r="H40" s="254">
        <v>4856.33</v>
      </c>
      <c r="I40" s="215"/>
      <c r="J40" s="75">
        <v>9846.77</v>
      </c>
      <c r="K40" s="75">
        <v>1500</v>
      </c>
      <c r="L40" s="254">
        <v>0</v>
      </c>
      <c r="M40" s="215"/>
      <c r="N40" s="215"/>
      <c r="O40" s="254">
        <v>0</v>
      </c>
      <c r="P40" s="215"/>
      <c r="Q40" s="215"/>
      <c r="R40" s="255"/>
      <c r="S40" s="215"/>
    </row>
    <row r="41" spans="1:21" s="72" customFormat="1" x14ac:dyDescent="0.3">
      <c r="B41" s="81"/>
      <c r="C41" s="102">
        <v>92</v>
      </c>
      <c r="D41" s="264" t="s">
        <v>199</v>
      </c>
      <c r="E41" s="264"/>
      <c r="F41" s="264"/>
      <c r="G41" s="264"/>
      <c r="H41" s="75"/>
      <c r="I41" s="172">
        <v>828.54</v>
      </c>
      <c r="J41" s="75">
        <v>4556.26</v>
      </c>
      <c r="K41" s="75"/>
      <c r="L41" s="75"/>
      <c r="M41" s="74"/>
      <c r="N41" s="74"/>
      <c r="O41" s="75"/>
      <c r="P41" s="74"/>
      <c r="Q41" s="74"/>
      <c r="R41" s="85"/>
      <c r="S41" s="74"/>
    </row>
    <row r="42" spans="1:21" ht="6" customHeight="1" x14ac:dyDescent="0.3"/>
    <row r="43" spans="1:21" x14ac:dyDescent="0.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</row>
    <row r="45" spans="1:21" x14ac:dyDescent="0.3">
      <c r="B45" s="72"/>
      <c r="C45" s="236" t="s">
        <v>247</v>
      </c>
      <c r="D45" s="236"/>
      <c r="E45" s="236"/>
      <c r="F45" s="236"/>
      <c r="G45" s="72"/>
      <c r="H45" s="72"/>
      <c r="I45" s="72"/>
      <c r="J45" s="72"/>
      <c r="K45" s="72"/>
      <c r="L45" s="45" t="s">
        <v>166</v>
      </c>
      <c r="M45" s="45"/>
      <c r="N45" s="45"/>
      <c r="O45" s="45"/>
      <c r="P45" s="45"/>
      <c r="Q45" s="72"/>
    </row>
    <row r="46" spans="1:21" x14ac:dyDescent="0.3">
      <c r="B46" s="72"/>
      <c r="C46" s="236" t="s">
        <v>255</v>
      </c>
      <c r="D46" s="236"/>
      <c r="E46" s="236"/>
      <c r="F46" s="236"/>
      <c r="G46" s="72"/>
      <c r="H46" s="72"/>
      <c r="I46" s="72"/>
      <c r="J46" s="72"/>
      <c r="K46" s="72"/>
      <c r="M46" s="69"/>
      <c r="N46" s="69" t="s">
        <v>193</v>
      </c>
      <c r="O46" s="69"/>
      <c r="P46" s="69"/>
      <c r="Q46" s="69"/>
    </row>
    <row r="47" spans="1:21" x14ac:dyDescent="0.3">
      <c r="B47" s="72"/>
      <c r="C47" s="236" t="s">
        <v>258</v>
      </c>
      <c r="D47" s="236"/>
      <c r="E47" s="236"/>
      <c r="F47" s="236"/>
      <c r="G47" s="72"/>
      <c r="H47" s="72"/>
      <c r="I47" s="72"/>
      <c r="J47" s="72"/>
      <c r="K47" s="72"/>
      <c r="L47" s="72"/>
      <c r="M47" s="72"/>
      <c r="N47" s="72"/>
      <c r="O47" s="72"/>
      <c r="P47" s="72"/>
    </row>
  </sheetData>
  <mergeCells count="125">
    <mergeCell ref="C46:F46"/>
    <mergeCell ref="C47:F47"/>
    <mergeCell ref="C37:R37"/>
    <mergeCell ref="N38:P38"/>
    <mergeCell ref="Q38:S38"/>
    <mergeCell ref="C45:F45"/>
    <mergeCell ref="D41:G41"/>
    <mergeCell ref="D40:G40"/>
    <mergeCell ref="H40:I40"/>
    <mergeCell ref="L40:N40"/>
    <mergeCell ref="O40:Q40"/>
    <mergeCell ref="R40:S40"/>
    <mergeCell ref="D39:G39"/>
    <mergeCell ref="H39:I39"/>
    <mergeCell ref="L39:N39"/>
    <mergeCell ref="O39:Q39"/>
    <mergeCell ref="R39:S39"/>
    <mergeCell ref="D35:G35"/>
    <mergeCell ref="H35:I35"/>
    <mergeCell ref="L35:N35"/>
    <mergeCell ref="O35:Q35"/>
    <mergeCell ref="R35:S35"/>
    <mergeCell ref="D34:G34"/>
    <mergeCell ref="H34:I34"/>
    <mergeCell ref="L34:N34"/>
    <mergeCell ref="O34:Q34"/>
    <mergeCell ref="R34:S34"/>
    <mergeCell ref="D33:G33"/>
    <mergeCell ref="H33:I33"/>
    <mergeCell ref="L33:N33"/>
    <mergeCell ref="O33:Q33"/>
    <mergeCell ref="R33:S33"/>
    <mergeCell ref="D32:G32"/>
    <mergeCell ref="H32:I32"/>
    <mergeCell ref="L32:N32"/>
    <mergeCell ref="O32:Q32"/>
    <mergeCell ref="R32:S32"/>
    <mergeCell ref="D31:G31"/>
    <mergeCell ref="H31:I31"/>
    <mergeCell ref="L31:N31"/>
    <mergeCell ref="O31:Q31"/>
    <mergeCell ref="R31:S31"/>
    <mergeCell ref="D30:G30"/>
    <mergeCell ref="H30:I30"/>
    <mergeCell ref="L30:N30"/>
    <mergeCell ref="O30:Q30"/>
    <mergeCell ref="R30:S30"/>
    <mergeCell ref="D29:G29"/>
    <mergeCell ref="H29:I29"/>
    <mergeCell ref="L29:N29"/>
    <mergeCell ref="O29:Q29"/>
    <mergeCell ref="R29:S29"/>
    <mergeCell ref="D28:G28"/>
    <mergeCell ref="H28:I28"/>
    <mergeCell ref="L28:N28"/>
    <mergeCell ref="O28:Q28"/>
    <mergeCell ref="R28:S28"/>
    <mergeCell ref="D27:G27"/>
    <mergeCell ref="H27:I27"/>
    <mergeCell ref="L27:N27"/>
    <mergeCell ref="O27:Q27"/>
    <mergeCell ref="R27:S27"/>
    <mergeCell ref="D26:G26"/>
    <mergeCell ref="H26:I26"/>
    <mergeCell ref="L26:N26"/>
    <mergeCell ref="O26:Q26"/>
    <mergeCell ref="R26:S26"/>
    <mergeCell ref="D25:G25"/>
    <mergeCell ref="H25:I25"/>
    <mergeCell ref="L25:N25"/>
    <mergeCell ref="O25:Q25"/>
    <mergeCell ref="R25:S25"/>
    <mergeCell ref="D24:G24"/>
    <mergeCell ref="H24:I24"/>
    <mergeCell ref="L24:N24"/>
    <mergeCell ref="O24:Q24"/>
    <mergeCell ref="R24:S24"/>
    <mergeCell ref="D23:G23"/>
    <mergeCell ref="H23:I23"/>
    <mergeCell ref="L23:N23"/>
    <mergeCell ref="O23:Q23"/>
    <mergeCell ref="R23:S23"/>
    <mergeCell ref="D22:G22"/>
    <mergeCell ref="H22:I22"/>
    <mergeCell ref="L22:N22"/>
    <mergeCell ref="O22:Q22"/>
    <mergeCell ref="R22:S22"/>
    <mergeCell ref="D21:G21"/>
    <mergeCell ref="H21:I21"/>
    <mergeCell ref="L21:N21"/>
    <mergeCell ref="O21:Q21"/>
    <mergeCell ref="R21:S21"/>
    <mergeCell ref="D20:G20"/>
    <mergeCell ref="H20:I20"/>
    <mergeCell ref="L20:N20"/>
    <mergeCell ref="O20:Q20"/>
    <mergeCell ref="R20:S20"/>
    <mergeCell ref="D19:G19"/>
    <mergeCell ref="H19:I19"/>
    <mergeCell ref="L19:N19"/>
    <mergeCell ref="O19:Q19"/>
    <mergeCell ref="R19:S19"/>
    <mergeCell ref="H17:I17"/>
    <mergeCell ref="L17:N17"/>
    <mergeCell ref="O17:Q17"/>
    <mergeCell ref="R17:S17"/>
    <mergeCell ref="D18:G18"/>
    <mergeCell ref="H18:I18"/>
    <mergeCell ref="L18:N18"/>
    <mergeCell ref="O18:Q18"/>
    <mergeCell ref="N1:O2"/>
    <mergeCell ref="Q1:R2"/>
    <mergeCell ref="B2:F3"/>
    <mergeCell ref="B4:E5"/>
    <mergeCell ref="M4:O5"/>
    <mergeCell ref="Q4:R5"/>
    <mergeCell ref="R18:S18"/>
    <mergeCell ref="A14:P14"/>
    <mergeCell ref="A15:P15"/>
    <mergeCell ref="A16:P16"/>
    <mergeCell ref="A8:R8"/>
    <mergeCell ref="A10:R10"/>
    <mergeCell ref="A6:E6"/>
    <mergeCell ref="A7:C7"/>
    <mergeCell ref="A13:U1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opLeftCell="A88" workbookViewId="0">
      <selection activeCell="D93" sqref="D93:G93"/>
    </sheetView>
  </sheetViews>
  <sheetFormatPr defaultRowHeight="14.4" x14ac:dyDescent="0.3"/>
  <cols>
    <col min="1" max="1" width="1" customWidth="1"/>
    <col min="2" max="2" width="1.44140625" customWidth="1"/>
    <col min="10" max="10" width="12.6640625" customWidth="1"/>
    <col min="11" max="11" width="14.33203125" customWidth="1"/>
    <col min="12" max="12" width="3.6640625" customWidth="1"/>
    <col min="13" max="13" width="1.88671875" customWidth="1"/>
    <col min="15" max="15" width="3.109375" customWidth="1"/>
    <col min="16" max="16" width="2" customWidth="1"/>
    <col min="18" max="18" width="7.5546875" customWidth="1"/>
    <col min="19" max="19" width="9.109375" hidden="1" customWidth="1"/>
  </cols>
  <sheetData>
    <row r="1" spans="1:22" x14ac:dyDescent="0.3">
      <c r="A1" s="45" t="s">
        <v>0</v>
      </c>
      <c r="B1" s="45"/>
      <c r="C1" s="45"/>
      <c r="D1" s="45"/>
      <c r="E1" s="104"/>
      <c r="F1" s="104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2" x14ac:dyDescent="0.3">
      <c r="A2" s="236" t="s">
        <v>131</v>
      </c>
      <c r="B2" s="236"/>
      <c r="C2" s="236"/>
      <c r="D2" s="236"/>
      <c r="E2" s="236"/>
      <c r="F2" s="104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2" x14ac:dyDescent="0.3">
      <c r="A3" s="236" t="s">
        <v>2</v>
      </c>
      <c r="B3" s="236"/>
      <c r="C3" s="236"/>
      <c r="D3" s="236"/>
      <c r="E3" s="236"/>
      <c r="F3" s="104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2" ht="15" customHeight="1" x14ac:dyDescent="0.3">
      <c r="A4" s="107"/>
      <c r="B4" s="281" t="s">
        <v>3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107"/>
      <c r="T4" s="107"/>
      <c r="U4" s="107"/>
    </row>
    <row r="5" spans="1:22" s="107" customFormat="1" ht="36.75" customHeight="1" x14ac:dyDescent="0.3">
      <c r="A5" s="113"/>
      <c r="B5" s="280" t="s">
        <v>252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114"/>
      <c r="T5" s="114"/>
      <c r="U5" s="114"/>
      <c r="V5" s="114"/>
    </row>
    <row r="6" spans="1:22" x14ac:dyDescent="0.3">
      <c r="A6" s="107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107"/>
      <c r="T6" s="107"/>
      <c r="U6" s="107"/>
    </row>
    <row r="7" spans="1:22" ht="15" customHeight="1" x14ac:dyDescent="0.3">
      <c r="A7" s="237" t="s">
        <v>135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2" x14ac:dyDescent="0.3">
      <c r="A8" s="233" t="s">
        <v>132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107"/>
      <c r="R8" s="107"/>
      <c r="S8" s="107"/>
      <c r="T8" s="107"/>
      <c r="U8" s="107"/>
    </row>
    <row r="9" spans="1:22" x14ac:dyDescent="0.3">
      <c r="A9" s="234" t="s">
        <v>134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107"/>
      <c r="R9" s="107"/>
      <c r="S9" s="107"/>
      <c r="T9" s="107"/>
      <c r="U9" s="107"/>
    </row>
    <row r="10" spans="1:22" ht="15" customHeight="1" thickBot="1" x14ac:dyDescent="0.35">
      <c r="A10" s="235" t="s">
        <v>133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103"/>
      <c r="R10" s="103"/>
      <c r="S10" s="103"/>
      <c r="T10" s="103"/>
      <c r="U10" s="103"/>
    </row>
    <row r="11" spans="1:22" ht="22.5" customHeight="1" thickTop="1" thickBot="1" x14ac:dyDescent="0.35">
      <c r="A11" s="168"/>
      <c r="B11" s="169"/>
      <c r="C11" s="169" t="s">
        <v>22</v>
      </c>
      <c r="D11" s="266" t="s">
        <v>23</v>
      </c>
      <c r="E11" s="267"/>
      <c r="F11" s="267"/>
      <c r="G11" s="267"/>
      <c r="H11" s="268" t="s">
        <v>194</v>
      </c>
      <c r="I11" s="269"/>
      <c r="J11" s="170" t="s">
        <v>143</v>
      </c>
      <c r="K11" s="170" t="s">
        <v>175</v>
      </c>
      <c r="L11" s="268" t="s">
        <v>151</v>
      </c>
      <c r="M11" s="269"/>
      <c r="N11" s="269"/>
      <c r="O11" s="268" t="s">
        <v>192</v>
      </c>
      <c r="P11" s="269"/>
      <c r="Q11" s="269"/>
      <c r="R11" s="270"/>
      <c r="S11" s="269"/>
    </row>
    <row r="12" spans="1:22" ht="15" customHeight="1" thickTop="1" x14ac:dyDescent="0.3">
      <c r="A12" s="108"/>
      <c r="B12" s="109"/>
      <c r="C12" s="109"/>
      <c r="D12" s="271" t="s">
        <v>25</v>
      </c>
      <c r="E12" s="272"/>
      <c r="F12" s="272"/>
      <c r="G12" s="272"/>
      <c r="H12" s="273">
        <v>1395279.59</v>
      </c>
      <c r="I12" s="272"/>
      <c r="J12" s="110">
        <v>1719439.82</v>
      </c>
      <c r="K12" s="110">
        <v>1799004.97</v>
      </c>
      <c r="L12" s="273">
        <v>1781229.97</v>
      </c>
      <c r="M12" s="272"/>
      <c r="N12" s="272"/>
      <c r="O12" s="273">
        <v>1727479.97</v>
      </c>
      <c r="P12" s="272"/>
      <c r="Q12" s="272"/>
      <c r="R12" s="274"/>
      <c r="S12" s="272"/>
    </row>
    <row r="13" spans="1:22" x14ac:dyDescent="0.3">
      <c r="A13" s="108"/>
      <c r="B13" s="67"/>
      <c r="C13" s="67" t="s">
        <v>33</v>
      </c>
      <c r="D13" s="275" t="s">
        <v>34</v>
      </c>
      <c r="E13" s="276"/>
      <c r="F13" s="276"/>
      <c r="G13" s="276"/>
      <c r="H13" s="277">
        <v>91443.85</v>
      </c>
      <c r="I13" s="276"/>
      <c r="J13" s="111">
        <v>99340.46</v>
      </c>
      <c r="K13" s="111">
        <v>130536.43</v>
      </c>
      <c r="L13" s="277">
        <v>124336.43</v>
      </c>
      <c r="M13" s="276"/>
      <c r="N13" s="276"/>
      <c r="O13" s="277">
        <v>111936.43</v>
      </c>
      <c r="P13" s="276"/>
      <c r="Q13" s="276"/>
      <c r="R13" s="278"/>
      <c r="S13" s="276"/>
    </row>
    <row r="14" spans="1:22" x14ac:dyDescent="0.3">
      <c r="A14" s="108"/>
      <c r="B14" s="105"/>
      <c r="C14" s="105" t="s">
        <v>35</v>
      </c>
      <c r="D14" s="214" t="s">
        <v>34</v>
      </c>
      <c r="E14" s="215"/>
      <c r="F14" s="215"/>
      <c r="G14" s="215"/>
      <c r="H14" s="254">
        <v>91443.85</v>
      </c>
      <c r="I14" s="215"/>
      <c r="J14" s="106">
        <v>99340.46</v>
      </c>
      <c r="K14" s="106">
        <v>130536.43</v>
      </c>
      <c r="L14" s="254">
        <v>124336.43</v>
      </c>
      <c r="M14" s="215"/>
      <c r="N14" s="215"/>
      <c r="O14" s="254">
        <v>111936.43</v>
      </c>
      <c r="P14" s="215"/>
      <c r="Q14" s="215"/>
      <c r="R14" s="255"/>
      <c r="S14" s="215"/>
    </row>
    <row r="15" spans="1:22" ht="16.5" customHeight="1" x14ac:dyDescent="0.3">
      <c r="A15" s="108"/>
      <c r="B15" s="67"/>
      <c r="C15" s="67" t="s">
        <v>36</v>
      </c>
      <c r="D15" s="275" t="s">
        <v>37</v>
      </c>
      <c r="E15" s="276"/>
      <c r="F15" s="276"/>
      <c r="G15" s="276"/>
      <c r="H15" s="277">
        <v>573.4</v>
      </c>
      <c r="I15" s="276"/>
      <c r="J15" s="111">
        <v>2600</v>
      </c>
      <c r="K15" s="111">
        <v>3000</v>
      </c>
      <c r="L15" s="277">
        <v>3000</v>
      </c>
      <c r="M15" s="276"/>
      <c r="N15" s="276"/>
      <c r="O15" s="277">
        <v>3000</v>
      </c>
      <c r="P15" s="276"/>
      <c r="Q15" s="276"/>
      <c r="R15" s="278"/>
      <c r="S15" s="276"/>
    </row>
    <row r="16" spans="1:22" ht="15.75" customHeight="1" x14ac:dyDescent="0.3">
      <c r="A16" s="108"/>
      <c r="B16" s="105"/>
      <c r="C16" s="105" t="s">
        <v>200</v>
      </c>
      <c r="D16" s="214" t="s">
        <v>37</v>
      </c>
      <c r="E16" s="214"/>
      <c r="F16" s="214"/>
      <c r="G16" s="214"/>
      <c r="H16" s="254">
        <v>0</v>
      </c>
      <c r="I16" s="254"/>
      <c r="J16" s="106">
        <v>0</v>
      </c>
      <c r="K16" s="106">
        <v>3000</v>
      </c>
      <c r="L16" s="254">
        <v>3000</v>
      </c>
      <c r="M16" s="254"/>
      <c r="N16" s="254"/>
      <c r="O16" s="254">
        <v>3000</v>
      </c>
      <c r="P16" s="254"/>
      <c r="Q16" s="254"/>
      <c r="R16" s="255"/>
      <c r="S16" s="255"/>
    </row>
    <row r="17" spans="1:20" ht="15" customHeight="1" x14ac:dyDescent="0.3">
      <c r="A17" s="108"/>
      <c r="B17" s="105"/>
      <c r="C17" s="105" t="s">
        <v>38</v>
      </c>
      <c r="D17" s="214" t="s">
        <v>201</v>
      </c>
      <c r="E17" s="215"/>
      <c r="F17" s="215"/>
      <c r="G17" s="215"/>
      <c r="H17" s="254">
        <v>573.4</v>
      </c>
      <c r="I17" s="215"/>
      <c r="J17" s="106">
        <v>2600</v>
      </c>
      <c r="K17" s="106">
        <v>0</v>
      </c>
      <c r="L17" s="254">
        <v>0</v>
      </c>
      <c r="M17" s="215"/>
      <c r="N17" s="215"/>
      <c r="O17" s="254">
        <v>0</v>
      </c>
      <c r="P17" s="215"/>
      <c r="Q17" s="215"/>
      <c r="R17" s="255"/>
      <c r="S17" s="215"/>
    </row>
    <row r="18" spans="1:20" ht="15" customHeight="1" x14ac:dyDescent="0.3">
      <c r="A18" s="108"/>
      <c r="B18" s="67"/>
      <c r="C18" s="67" t="s">
        <v>39</v>
      </c>
      <c r="D18" s="275" t="s">
        <v>40</v>
      </c>
      <c r="E18" s="276"/>
      <c r="F18" s="276"/>
      <c r="G18" s="276"/>
      <c r="H18" s="277">
        <v>176808.7</v>
      </c>
      <c r="I18" s="276"/>
      <c r="J18" s="111">
        <v>199096.5</v>
      </c>
      <c r="K18" s="111">
        <v>173096.5</v>
      </c>
      <c r="L18" s="277">
        <v>171596.5</v>
      </c>
      <c r="M18" s="276"/>
      <c r="N18" s="276"/>
      <c r="O18" s="277">
        <v>171596.5</v>
      </c>
      <c r="P18" s="276"/>
      <c r="Q18" s="276"/>
      <c r="R18" s="278"/>
      <c r="S18" s="276"/>
    </row>
    <row r="19" spans="1:20" ht="15" customHeight="1" x14ac:dyDescent="0.3">
      <c r="A19" s="108"/>
      <c r="B19" s="105"/>
      <c r="C19" s="105" t="s">
        <v>202</v>
      </c>
      <c r="D19" s="214" t="s">
        <v>203</v>
      </c>
      <c r="E19" s="214"/>
      <c r="F19" s="214"/>
      <c r="G19" s="214"/>
      <c r="H19" s="254">
        <v>0</v>
      </c>
      <c r="I19" s="254"/>
      <c r="J19" s="106">
        <v>0</v>
      </c>
      <c r="K19" s="106">
        <v>20900</v>
      </c>
      <c r="L19" s="254">
        <v>19400</v>
      </c>
      <c r="M19" s="254"/>
      <c r="N19" s="254"/>
      <c r="O19" s="254">
        <v>19400</v>
      </c>
      <c r="P19" s="254"/>
      <c r="Q19" s="254"/>
      <c r="R19" s="255"/>
      <c r="S19" s="255"/>
    </row>
    <row r="20" spans="1:20" ht="24.75" customHeight="1" x14ac:dyDescent="0.3">
      <c r="A20" s="108"/>
      <c r="B20" s="105"/>
      <c r="C20" s="105" t="s">
        <v>41</v>
      </c>
      <c r="D20" s="214" t="s">
        <v>204</v>
      </c>
      <c r="E20" s="215"/>
      <c r="F20" s="215"/>
      <c r="G20" s="215"/>
      <c r="H20" s="254">
        <v>12093.54</v>
      </c>
      <c r="I20" s="215"/>
      <c r="J20" s="106">
        <v>20900</v>
      </c>
      <c r="K20" s="106">
        <v>0</v>
      </c>
      <c r="L20" s="254">
        <v>0</v>
      </c>
      <c r="M20" s="215"/>
      <c r="N20" s="215"/>
      <c r="O20" s="254">
        <v>0</v>
      </c>
      <c r="P20" s="215"/>
      <c r="Q20" s="215"/>
      <c r="R20" s="255"/>
      <c r="S20" s="215"/>
    </row>
    <row r="21" spans="1:20" ht="15" customHeight="1" x14ac:dyDescent="0.3">
      <c r="A21" s="108"/>
      <c r="B21" s="105"/>
      <c r="C21" s="105" t="s">
        <v>42</v>
      </c>
      <c r="D21" s="214" t="s">
        <v>43</v>
      </c>
      <c r="E21" s="215"/>
      <c r="F21" s="215"/>
      <c r="G21" s="215"/>
      <c r="H21" s="254">
        <v>164715.16</v>
      </c>
      <c r="I21" s="215"/>
      <c r="J21" s="106">
        <v>178196.5</v>
      </c>
      <c r="K21" s="106">
        <v>152196.5</v>
      </c>
      <c r="L21" s="254">
        <v>152196.5</v>
      </c>
      <c r="M21" s="215"/>
      <c r="N21" s="215"/>
      <c r="O21" s="254">
        <v>152196.5</v>
      </c>
      <c r="P21" s="215"/>
      <c r="Q21" s="215"/>
      <c r="R21" s="255"/>
      <c r="S21" s="215"/>
    </row>
    <row r="22" spans="1:20" ht="15" customHeight="1" x14ac:dyDescent="0.3">
      <c r="A22" s="108"/>
      <c r="B22" s="67"/>
      <c r="C22" s="67" t="s">
        <v>44</v>
      </c>
      <c r="D22" s="275" t="s">
        <v>45</v>
      </c>
      <c r="E22" s="276"/>
      <c r="F22" s="276"/>
      <c r="G22" s="276"/>
      <c r="H22" s="277">
        <v>1121707.8799999999</v>
      </c>
      <c r="I22" s="276"/>
      <c r="J22" s="111">
        <v>1409172.86</v>
      </c>
      <c r="K22" s="111">
        <v>1483142.04</v>
      </c>
      <c r="L22" s="277">
        <v>1473067.04</v>
      </c>
      <c r="M22" s="276"/>
      <c r="N22" s="276"/>
      <c r="O22" s="277">
        <v>1431717.04</v>
      </c>
      <c r="P22" s="276"/>
      <c r="Q22" s="276"/>
      <c r="R22" s="278"/>
      <c r="S22" s="276"/>
    </row>
    <row r="23" spans="1:20" ht="15" customHeight="1" x14ac:dyDescent="0.3">
      <c r="A23" s="108"/>
      <c r="B23" s="105"/>
      <c r="C23" s="105" t="s">
        <v>205</v>
      </c>
      <c r="D23" s="214" t="s">
        <v>206</v>
      </c>
      <c r="E23" s="214"/>
      <c r="F23" s="214"/>
      <c r="G23" s="214"/>
      <c r="H23" s="254">
        <v>0</v>
      </c>
      <c r="I23" s="215"/>
      <c r="J23" s="106">
        <v>0</v>
      </c>
      <c r="K23" s="106">
        <v>1363467</v>
      </c>
      <c r="L23" s="254">
        <v>1363467</v>
      </c>
      <c r="M23" s="215"/>
      <c r="N23" s="215"/>
      <c r="O23" s="254">
        <v>1363467</v>
      </c>
      <c r="P23" s="215"/>
      <c r="Q23" s="215"/>
      <c r="R23" s="255"/>
      <c r="S23" s="215"/>
    </row>
    <row r="24" spans="1:20" ht="15" customHeight="1" x14ac:dyDescent="0.3">
      <c r="A24" s="108"/>
      <c r="B24" s="105"/>
      <c r="C24" s="105" t="s">
        <v>46</v>
      </c>
      <c r="D24" s="214" t="s">
        <v>220</v>
      </c>
      <c r="E24" s="215"/>
      <c r="F24" s="215"/>
      <c r="G24" s="215"/>
      <c r="H24" s="254">
        <v>16336.89</v>
      </c>
      <c r="I24" s="215"/>
      <c r="J24" s="106">
        <v>27900</v>
      </c>
      <c r="K24" s="106">
        <v>0</v>
      </c>
      <c r="L24" s="254">
        <v>0</v>
      </c>
      <c r="M24" s="215"/>
      <c r="N24" s="215"/>
      <c r="O24" s="254">
        <v>0</v>
      </c>
      <c r="P24" s="215"/>
      <c r="Q24" s="215"/>
      <c r="R24" s="255"/>
      <c r="S24" s="215"/>
      <c r="T24" s="108"/>
    </row>
    <row r="25" spans="1:20" ht="15" customHeight="1" x14ac:dyDescent="0.3">
      <c r="A25" s="108"/>
      <c r="B25" s="105"/>
      <c r="C25" s="105" t="s">
        <v>47</v>
      </c>
      <c r="D25" s="214" t="s">
        <v>207</v>
      </c>
      <c r="E25" s="215"/>
      <c r="F25" s="215"/>
      <c r="G25" s="215"/>
      <c r="H25" s="254">
        <v>0</v>
      </c>
      <c r="I25" s="215"/>
      <c r="J25" s="106">
        <v>0</v>
      </c>
      <c r="K25" s="106">
        <v>68250.039999999994</v>
      </c>
      <c r="L25" s="254">
        <v>68250.039999999994</v>
      </c>
      <c r="M25" s="215"/>
      <c r="N25" s="215"/>
      <c r="O25" s="254">
        <v>68250.039999999994</v>
      </c>
      <c r="P25" s="215"/>
      <c r="Q25" s="215"/>
      <c r="R25" s="255"/>
      <c r="S25" s="215"/>
      <c r="T25" s="108"/>
    </row>
    <row r="26" spans="1:20" ht="15" customHeight="1" x14ac:dyDescent="0.3">
      <c r="A26" s="108"/>
      <c r="B26" s="105"/>
      <c r="C26" s="105" t="s">
        <v>48</v>
      </c>
      <c r="D26" s="214" t="s">
        <v>216</v>
      </c>
      <c r="E26" s="214"/>
      <c r="F26" s="214"/>
      <c r="G26" s="214"/>
      <c r="H26" s="254">
        <v>1078339.48</v>
      </c>
      <c r="I26" s="254"/>
      <c r="J26" s="106">
        <v>1300151.1599999999</v>
      </c>
      <c r="K26" s="106">
        <v>0</v>
      </c>
      <c r="L26" s="254">
        <v>0</v>
      </c>
      <c r="M26" s="254"/>
      <c r="N26" s="254"/>
      <c r="O26" s="254">
        <v>0</v>
      </c>
      <c r="P26" s="254"/>
      <c r="Q26" s="254"/>
      <c r="R26" s="255"/>
      <c r="S26" s="255"/>
      <c r="T26" s="108"/>
    </row>
    <row r="27" spans="1:20" ht="15" customHeight="1" x14ac:dyDescent="0.3">
      <c r="A27" s="108"/>
      <c r="B27" s="105"/>
      <c r="C27" s="105" t="s">
        <v>49</v>
      </c>
      <c r="D27" s="214" t="s">
        <v>208</v>
      </c>
      <c r="E27" s="215"/>
      <c r="F27" s="215"/>
      <c r="G27" s="215"/>
      <c r="H27" s="254">
        <v>29084.05</v>
      </c>
      <c r="I27" s="215"/>
      <c r="J27" s="106">
        <v>54476</v>
      </c>
      <c r="K27" s="106">
        <v>0</v>
      </c>
      <c r="L27" s="254">
        <v>0</v>
      </c>
      <c r="M27" s="215"/>
      <c r="N27" s="215"/>
      <c r="O27" s="254">
        <v>0</v>
      </c>
      <c r="P27" s="215"/>
      <c r="Q27" s="215"/>
      <c r="R27" s="255"/>
      <c r="S27" s="215"/>
      <c r="T27" s="108"/>
    </row>
    <row r="28" spans="1:20" ht="15" customHeight="1" x14ac:dyDescent="0.3">
      <c r="A28" s="108"/>
      <c r="B28" s="105"/>
      <c r="C28" s="105" t="s">
        <v>209</v>
      </c>
      <c r="D28" s="214" t="s">
        <v>210</v>
      </c>
      <c r="E28" s="215"/>
      <c r="F28" s="215"/>
      <c r="G28" s="215"/>
      <c r="H28" s="254">
        <v>0</v>
      </c>
      <c r="I28" s="215"/>
      <c r="J28" s="106">
        <v>0</v>
      </c>
      <c r="K28" s="106">
        <v>27900</v>
      </c>
      <c r="L28" s="254">
        <v>18600</v>
      </c>
      <c r="M28" s="215"/>
      <c r="N28" s="215"/>
      <c r="O28" s="254">
        <v>0</v>
      </c>
      <c r="P28" s="215"/>
      <c r="Q28" s="215"/>
      <c r="R28" s="255"/>
      <c r="S28" s="215"/>
      <c r="T28" s="108"/>
    </row>
    <row r="29" spans="1:20" ht="15" customHeight="1" x14ac:dyDescent="0.3">
      <c r="A29" s="108"/>
      <c r="B29" s="105"/>
      <c r="C29" s="105" t="s">
        <v>50</v>
      </c>
      <c r="D29" s="214" t="s">
        <v>221</v>
      </c>
      <c r="E29" s="215"/>
      <c r="F29" s="215"/>
      <c r="G29" s="215"/>
      <c r="H29" s="254">
        <v>3966.08</v>
      </c>
      <c r="I29" s="215"/>
      <c r="J29" s="106">
        <v>26645.7</v>
      </c>
      <c r="K29" s="106">
        <v>0</v>
      </c>
      <c r="L29" s="254">
        <v>0</v>
      </c>
      <c r="M29" s="215"/>
      <c r="N29" s="215"/>
      <c r="O29" s="254">
        <v>0</v>
      </c>
      <c r="P29" s="215"/>
      <c r="Q29" s="215"/>
      <c r="R29" s="255"/>
      <c r="S29" s="215"/>
      <c r="T29" s="108"/>
    </row>
    <row r="30" spans="1:20" s="182" customFormat="1" ht="15" customHeight="1" x14ac:dyDescent="0.3">
      <c r="A30" s="108"/>
      <c r="B30" s="178"/>
      <c r="C30" s="178" t="s">
        <v>50</v>
      </c>
      <c r="D30" s="264" t="s">
        <v>253</v>
      </c>
      <c r="E30" s="264"/>
      <c r="F30" s="264"/>
      <c r="G30" s="264"/>
      <c r="H30" s="264"/>
      <c r="I30" s="179">
        <v>0</v>
      </c>
      <c r="J30" s="180">
        <v>0</v>
      </c>
      <c r="K30" s="180">
        <v>23525</v>
      </c>
      <c r="L30" s="180"/>
      <c r="M30" s="179"/>
      <c r="N30" s="180">
        <v>22750</v>
      </c>
      <c r="O30" s="180"/>
      <c r="P30" s="179"/>
      <c r="Q30" s="180">
        <v>0</v>
      </c>
      <c r="R30" s="181"/>
      <c r="S30" s="179"/>
      <c r="T30" s="108"/>
    </row>
    <row r="31" spans="1:20" ht="15" customHeight="1" x14ac:dyDescent="0.3">
      <c r="A31" s="108"/>
      <c r="B31" s="67"/>
      <c r="C31" s="67" t="s">
        <v>51</v>
      </c>
      <c r="D31" s="275" t="s">
        <v>52</v>
      </c>
      <c r="E31" s="276"/>
      <c r="F31" s="276"/>
      <c r="G31" s="276"/>
      <c r="H31" s="277">
        <v>4745.76</v>
      </c>
      <c r="I31" s="276"/>
      <c r="J31" s="111">
        <v>9230</v>
      </c>
      <c r="K31" s="111">
        <v>8930</v>
      </c>
      <c r="L31" s="277">
        <v>8930</v>
      </c>
      <c r="M31" s="276"/>
      <c r="N31" s="276"/>
      <c r="O31" s="277">
        <v>8930</v>
      </c>
      <c r="P31" s="276"/>
      <c r="Q31" s="276"/>
      <c r="R31" s="278"/>
      <c r="S31" s="276"/>
      <c r="T31" s="108"/>
    </row>
    <row r="32" spans="1:20" ht="15" customHeight="1" x14ac:dyDescent="0.3">
      <c r="A32" s="108"/>
      <c r="B32" s="105"/>
      <c r="C32" s="105" t="s">
        <v>211</v>
      </c>
      <c r="D32" s="214" t="s">
        <v>52</v>
      </c>
      <c r="E32" s="215"/>
      <c r="F32" s="215"/>
      <c r="G32" s="215"/>
      <c r="H32" s="254">
        <v>0</v>
      </c>
      <c r="I32" s="215"/>
      <c r="J32" s="106">
        <v>0</v>
      </c>
      <c r="K32" s="106">
        <v>8930</v>
      </c>
      <c r="L32" s="254">
        <v>8930</v>
      </c>
      <c r="M32" s="215"/>
      <c r="N32" s="215"/>
      <c r="O32" s="254">
        <v>8930</v>
      </c>
      <c r="P32" s="215"/>
      <c r="Q32" s="215"/>
      <c r="R32" s="255"/>
      <c r="S32" s="215"/>
      <c r="T32" s="108"/>
    </row>
    <row r="33" spans="1:20" ht="15" customHeight="1" x14ac:dyDescent="0.3">
      <c r="A33" s="108"/>
      <c r="B33" s="105"/>
      <c r="C33" s="105" t="s">
        <v>53</v>
      </c>
      <c r="D33" s="214" t="s">
        <v>217</v>
      </c>
      <c r="E33" s="215"/>
      <c r="F33" s="215"/>
      <c r="G33" s="215"/>
      <c r="H33" s="254">
        <v>4745.76</v>
      </c>
      <c r="I33" s="215"/>
      <c r="J33" s="106">
        <v>9100</v>
      </c>
      <c r="K33" s="106">
        <v>0</v>
      </c>
      <c r="L33" s="254">
        <v>0</v>
      </c>
      <c r="M33" s="215"/>
      <c r="N33" s="215"/>
      <c r="O33" s="254">
        <v>0</v>
      </c>
      <c r="P33" s="215"/>
      <c r="Q33" s="215"/>
      <c r="R33" s="255"/>
      <c r="S33" s="215"/>
      <c r="T33" s="108"/>
    </row>
    <row r="34" spans="1:20" ht="15" customHeight="1" x14ac:dyDescent="0.3">
      <c r="A34" s="108"/>
      <c r="B34" s="105"/>
      <c r="C34" s="105" t="s">
        <v>54</v>
      </c>
      <c r="D34" s="214" t="s">
        <v>212</v>
      </c>
      <c r="E34" s="215"/>
      <c r="F34" s="215"/>
      <c r="G34" s="215"/>
      <c r="H34" s="254">
        <v>0</v>
      </c>
      <c r="I34" s="215"/>
      <c r="J34" s="106">
        <v>130</v>
      </c>
      <c r="K34" s="106">
        <v>0</v>
      </c>
      <c r="L34" s="254">
        <v>0</v>
      </c>
      <c r="M34" s="215"/>
      <c r="N34" s="215"/>
      <c r="O34" s="254">
        <v>0</v>
      </c>
      <c r="P34" s="215"/>
      <c r="Q34" s="215"/>
      <c r="R34" s="255"/>
      <c r="S34" s="215"/>
      <c r="T34" s="108"/>
    </row>
    <row r="35" spans="1:20" ht="15" customHeight="1" x14ac:dyDescent="0.3">
      <c r="A35" s="108"/>
      <c r="B35" s="67"/>
      <c r="C35" s="67" t="s">
        <v>167</v>
      </c>
      <c r="D35" s="275" t="s">
        <v>213</v>
      </c>
      <c r="E35" s="276"/>
      <c r="F35" s="276"/>
      <c r="G35" s="276"/>
      <c r="H35" s="277">
        <v>0</v>
      </c>
      <c r="I35" s="276"/>
      <c r="J35" s="111">
        <v>0</v>
      </c>
      <c r="K35" s="111">
        <v>300</v>
      </c>
      <c r="L35" s="277">
        <v>300</v>
      </c>
      <c r="M35" s="276"/>
      <c r="N35" s="276"/>
      <c r="O35" s="277">
        <v>300</v>
      </c>
      <c r="P35" s="276"/>
      <c r="Q35" s="276"/>
      <c r="R35" s="278"/>
      <c r="S35" s="276"/>
      <c r="T35" s="108"/>
    </row>
    <row r="36" spans="1:20" ht="15" customHeight="1" x14ac:dyDescent="0.3">
      <c r="A36" s="108"/>
      <c r="B36" s="105"/>
      <c r="C36" s="105" t="s">
        <v>214</v>
      </c>
      <c r="D36" s="214" t="s">
        <v>215</v>
      </c>
      <c r="E36" s="215"/>
      <c r="F36" s="215"/>
      <c r="G36" s="215"/>
      <c r="H36" s="254">
        <v>0</v>
      </c>
      <c r="I36" s="215"/>
      <c r="J36" s="106">
        <v>0</v>
      </c>
      <c r="K36" s="106">
        <v>300</v>
      </c>
      <c r="L36" s="254">
        <v>300</v>
      </c>
      <c r="M36" s="215"/>
      <c r="N36" s="215"/>
      <c r="O36" s="254">
        <v>300</v>
      </c>
      <c r="P36" s="215"/>
      <c r="Q36" s="215"/>
      <c r="R36" s="255"/>
      <c r="S36" s="215"/>
      <c r="T36" s="108"/>
    </row>
    <row r="37" spans="1:20" ht="15" customHeight="1" x14ac:dyDescent="0.3">
      <c r="A37" s="108"/>
      <c r="B37" s="109"/>
      <c r="C37" s="109"/>
      <c r="D37" s="271" t="s">
        <v>26</v>
      </c>
      <c r="E37" s="272"/>
      <c r="F37" s="272"/>
      <c r="G37" s="272"/>
      <c r="H37" s="273">
        <v>1391251.8</v>
      </c>
      <c r="I37" s="272"/>
      <c r="J37" s="110">
        <v>1719439.82</v>
      </c>
      <c r="K37" s="110">
        <v>1799004.97</v>
      </c>
      <c r="L37" s="273">
        <v>1781229.97</v>
      </c>
      <c r="M37" s="272"/>
      <c r="N37" s="272"/>
      <c r="O37" s="273">
        <v>1727479.97</v>
      </c>
      <c r="P37" s="272"/>
      <c r="Q37" s="272"/>
      <c r="R37" s="274"/>
      <c r="S37" s="272"/>
      <c r="T37" s="108"/>
    </row>
    <row r="38" spans="1:20" x14ac:dyDescent="0.3">
      <c r="A38" s="108"/>
      <c r="B38" s="67"/>
      <c r="C38" s="67" t="s">
        <v>33</v>
      </c>
      <c r="D38" s="275" t="s">
        <v>34</v>
      </c>
      <c r="E38" s="276"/>
      <c r="F38" s="276"/>
      <c r="G38" s="276"/>
      <c r="H38" s="277">
        <v>91443.85</v>
      </c>
      <c r="I38" s="276"/>
      <c r="J38" s="111">
        <v>99340.46</v>
      </c>
      <c r="K38" s="111">
        <v>130536.43</v>
      </c>
      <c r="L38" s="277">
        <v>124336.43</v>
      </c>
      <c r="M38" s="276"/>
      <c r="N38" s="276"/>
      <c r="O38" s="277">
        <v>111936.43</v>
      </c>
      <c r="P38" s="276"/>
      <c r="Q38" s="276"/>
      <c r="R38" s="278"/>
      <c r="S38" s="276"/>
      <c r="T38" s="108"/>
    </row>
    <row r="39" spans="1:20" x14ac:dyDescent="0.3">
      <c r="A39" s="108"/>
      <c r="B39" s="105"/>
      <c r="C39" s="105" t="s">
        <v>35</v>
      </c>
      <c r="D39" s="214" t="s">
        <v>34</v>
      </c>
      <c r="E39" s="215"/>
      <c r="F39" s="215"/>
      <c r="G39" s="215"/>
      <c r="H39" s="254">
        <v>91443.85</v>
      </c>
      <c r="I39" s="215"/>
      <c r="J39" s="106">
        <v>99340.46</v>
      </c>
      <c r="K39" s="106">
        <v>130536.43</v>
      </c>
      <c r="L39" s="254">
        <v>124336.43</v>
      </c>
      <c r="M39" s="215"/>
      <c r="N39" s="215"/>
      <c r="O39" s="254">
        <v>111936.43</v>
      </c>
      <c r="P39" s="215"/>
      <c r="Q39" s="215"/>
      <c r="R39" s="255"/>
      <c r="S39" s="215"/>
      <c r="T39" s="108"/>
    </row>
    <row r="40" spans="1:20" x14ac:dyDescent="0.3">
      <c r="A40" s="108"/>
      <c r="B40" s="67"/>
      <c r="C40" s="67" t="s">
        <v>36</v>
      </c>
      <c r="D40" s="275" t="s">
        <v>37</v>
      </c>
      <c r="E40" s="276"/>
      <c r="F40" s="276"/>
      <c r="G40" s="276"/>
      <c r="H40" s="277">
        <v>349.46</v>
      </c>
      <c r="I40" s="276"/>
      <c r="J40" s="111">
        <v>2600</v>
      </c>
      <c r="K40" s="111">
        <v>3000</v>
      </c>
      <c r="L40" s="277">
        <v>3000</v>
      </c>
      <c r="M40" s="276"/>
      <c r="N40" s="276"/>
      <c r="O40" s="277">
        <v>3000</v>
      </c>
      <c r="P40" s="276"/>
      <c r="Q40" s="276"/>
      <c r="R40" s="278"/>
      <c r="S40" s="276"/>
      <c r="T40" s="108"/>
    </row>
    <row r="41" spans="1:20" x14ac:dyDescent="0.3">
      <c r="A41" s="108"/>
      <c r="B41" s="105"/>
      <c r="C41" s="105" t="s">
        <v>200</v>
      </c>
      <c r="D41" s="214" t="s">
        <v>37</v>
      </c>
      <c r="E41" s="215"/>
      <c r="F41" s="215"/>
      <c r="G41" s="215"/>
      <c r="H41" s="254">
        <v>0</v>
      </c>
      <c r="I41" s="215"/>
      <c r="J41" s="106">
        <v>0</v>
      </c>
      <c r="K41" s="106">
        <v>3000</v>
      </c>
      <c r="L41" s="254">
        <v>3000</v>
      </c>
      <c r="M41" s="215"/>
      <c r="N41" s="215"/>
      <c r="O41" s="254">
        <v>3000</v>
      </c>
      <c r="P41" s="215"/>
      <c r="Q41" s="215"/>
      <c r="R41" s="255"/>
      <c r="S41" s="215"/>
      <c r="T41" s="108"/>
    </row>
    <row r="42" spans="1:20" x14ac:dyDescent="0.3">
      <c r="A42" s="108"/>
      <c r="B42" s="105"/>
      <c r="C42" s="105" t="s">
        <v>38</v>
      </c>
      <c r="D42" s="214" t="s">
        <v>201</v>
      </c>
      <c r="E42" s="215"/>
      <c r="F42" s="215"/>
      <c r="G42" s="215"/>
      <c r="H42" s="254">
        <v>349.46</v>
      </c>
      <c r="I42" s="215"/>
      <c r="J42" s="106">
        <v>2600</v>
      </c>
      <c r="K42" s="106">
        <v>0</v>
      </c>
      <c r="L42" s="254">
        <v>0</v>
      </c>
      <c r="M42" s="215"/>
      <c r="N42" s="215"/>
      <c r="O42" s="254">
        <v>0</v>
      </c>
      <c r="P42" s="215"/>
      <c r="Q42" s="215"/>
      <c r="R42" s="255"/>
      <c r="S42" s="215"/>
      <c r="T42" s="108"/>
    </row>
    <row r="43" spans="1:20" x14ac:dyDescent="0.3">
      <c r="A43" s="108"/>
      <c r="B43" s="67"/>
      <c r="C43" s="67" t="s">
        <v>39</v>
      </c>
      <c r="D43" s="275" t="s">
        <v>40</v>
      </c>
      <c r="E43" s="276"/>
      <c r="F43" s="276"/>
      <c r="G43" s="276"/>
      <c r="H43" s="277">
        <v>175912.9</v>
      </c>
      <c r="I43" s="276"/>
      <c r="J43" s="111">
        <v>199096.5</v>
      </c>
      <c r="K43" s="111">
        <v>173096.5</v>
      </c>
      <c r="L43" s="277">
        <v>171596.5</v>
      </c>
      <c r="M43" s="276"/>
      <c r="N43" s="276"/>
      <c r="O43" s="277">
        <v>171596.5</v>
      </c>
      <c r="P43" s="276"/>
      <c r="Q43" s="276"/>
      <c r="R43" s="278"/>
      <c r="S43" s="276"/>
      <c r="T43" s="108"/>
    </row>
    <row r="44" spans="1:20" x14ac:dyDescent="0.3">
      <c r="A44" s="108"/>
      <c r="B44" s="105"/>
      <c r="C44" s="105" t="s">
        <v>202</v>
      </c>
      <c r="D44" s="214" t="s">
        <v>203</v>
      </c>
      <c r="E44" s="215"/>
      <c r="F44" s="215"/>
      <c r="G44" s="215"/>
      <c r="H44" s="254">
        <v>0</v>
      </c>
      <c r="I44" s="215"/>
      <c r="J44" s="106">
        <v>0</v>
      </c>
      <c r="K44" s="106">
        <v>20900</v>
      </c>
      <c r="L44" s="254">
        <v>19400</v>
      </c>
      <c r="M44" s="215"/>
      <c r="N44" s="215"/>
      <c r="O44" s="254">
        <v>19400</v>
      </c>
      <c r="P44" s="215"/>
      <c r="Q44" s="215"/>
      <c r="R44" s="255"/>
      <c r="S44" s="215"/>
      <c r="T44" s="108"/>
    </row>
    <row r="45" spans="1:20" ht="23.25" customHeight="1" x14ac:dyDescent="0.3">
      <c r="A45" s="108"/>
      <c r="B45" s="105"/>
      <c r="C45" s="105" t="s">
        <v>41</v>
      </c>
      <c r="D45" s="214" t="s">
        <v>204</v>
      </c>
      <c r="E45" s="215"/>
      <c r="F45" s="215"/>
      <c r="G45" s="215"/>
      <c r="H45" s="254">
        <v>9041.66</v>
      </c>
      <c r="I45" s="215"/>
      <c r="J45" s="106">
        <v>20900</v>
      </c>
      <c r="K45" s="106">
        <v>0</v>
      </c>
      <c r="L45" s="254">
        <v>0</v>
      </c>
      <c r="M45" s="215"/>
      <c r="N45" s="215"/>
      <c r="O45" s="254">
        <v>0</v>
      </c>
      <c r="P45" s="215"/>
      <c r="Q45" s="215"/>
      <c r="R45" s="255"/>
      <c r="S45" s="215"/>
      <c r="T45" s="108"/>
    </row>
    <row r="46" spans="1:20" x14ac:dyDescent="0.3">
      <c r="A46" s="108"/>
      <c r="B46" s="105"/>
      <c r="C46" s="105" t="s">
        <v>42</v>
      </c>
      <c r="D46" s="214" t="s">
        <v>43</v>
      </c>
      <c r="E46" s="215"/>
      <c r="F46" s="215"/>
      <c r="G46" s="215"/>
      <c r="H46" s="254">
        <v>166871.24</v>
      </c>
      <c r="I46" s="215"/>
      <c r="J46" s="106">
        <v>178196.5</v>
      </c>
      <c r="K46" s="106">
        <v>152196.5</v>
      </c>
      <c r="L46" s="254">
        <v>152196.5</v>
      </c>
      <c r="M46" s="215"/>
      <c r="N46" s="215"/>
      <c r="O46" s="254">
        <v>152196.5</v>
      </c>
      <c r="P46" s="215"/>
      <c r="Q46" s="215"/>
      <c r="R46" s="255"/>
      <c r="S46" s="215"/>
      <c r="T46" s="108"/>
    </row>
    <row r="47" spans="1:20" x14ac:dyDescent="0.3">
      <c r="A47" s="108"/>
      <c r="B47" s="67"/>
      <c r="C47" s="67" t="s">
        <v>44</v>
      </c>
      <c r="D47" s="275" t="s">
        <v>45</v>
      </c>
      <c r="E47" s="276"/>
      <c r="F47" s="276"/>
      <c r="G47" s="276"/>
      <c r="H47" s="277">
        <v>1119646.58</v>
      </c>
      <c r="I47" s="276"/>
      <c r="J47" s="111">
        <v>1409172.86</v>
      </c>
      <c r="K47" s="111">
        <v>1483142.04</v>
      </c>
      <c r="L47" s="277">
        <v>1473067.04</v>
      </c>
      <c r="M47" s="276"/>
      <c r="N47" s="276"/>
      <c r="O47" s="277">
        <v>1431717.04</v>
      </c>
      <c r="P47" s="276"/>
      <c r="Q47" s="276"/>
      <c r="R47" s="278"/>
      <c r="S47" s="276"/>
      <c r="T47" s="108"/>
    </row>
    <row r="48" spans="1:20" x14ac:dyDescent="0.3">
      <c r="A48" s="108"/>
      <c r="B48" s="105"/>
      <c r="C48" s="105" t="s">
        <v>205</v>
      </c>
      <c r="D48" s="214" t="s">
        <v>206</v>
      </c>
      <c r="E48" s="215"/>
      <c r="F48" s="215"/>
      <c r="G48" s="215"/>
      <c r="H48" s="254">
        <v>0</v>
      </c>
      <c r="I48" s="215"/>
      <c r="J48" s="106">
        <v>0</v>
      </c>
      <c r="K48" s="106">
        <v>1363467</v>
      </c>
      <c r="L48" s="254">
        <v>1363467</v>
      </c>
      <c r="M48" s="215"/>
      <c r="N48" s="215"/>
      <c r="O48" s="254">
        <v>1363467</v>
      </c>
      <c r="P48" s="215"/>
      <c r="Q48" s="215"/>
      <c r="R48" s="255"/>
      <c r="S48" s="215"/>
      <c r="T48" s="108"/>
    </row>
    <row r="49" spans="1:38" x14ac:dyDescent="0.3">
      <c r="A49" s="108"/>
      <c r="B49" s="105"/>
      <c r="C49" s="105" t="s">
        <v>46</v>
      </c>
      <c r="D49" s="214" t="s">
        <v>222</v>
      </c>
      <c r="E49" s="215"/>
      <c r="F49" s="215"/>
      <c r="G49" s="215"/>
      <c r="H49" s="254">
        <v>16336.89</v>
      </c>
      <c r="I49" s="215"/>
      <c r="J49" s="106">
        <v>27900</v>
      </c>
      <c r="K49" s="106">
        <v>0</v>
      </c>
      <c r="L49" s="254">
        <v>0</v>
      </c>
      <c r="M49" s="215"/>
      <c r="N49" s="215"/>
      <c r="O49" s="254">
        <v>0</v>
      </c>
      <c r="P49" s="215"/>
      <c r="Q49" s="215"/>
      <c r="R49" s="255"/>
      <c r="S49" s="215"/>
      <c r="T49" s="108"/>
    </row>
    <row r="50" spans="1:38" x14ac:dyDescent="0.3">
      <c r="A50" s="108"/>
      <c r="B50" s="105"/>
      <c r="C50" s="105" t="s">
        <v>47</v>
      </c>
      <c r="D50" s="214" t="s">
        <v>207</v>
      </c>
      <c r="E50" s="215"/>
      <c r="F50" s="215"/>
      <c r="G50" s="215"/>
      <c r="H50" s="254">
        <v>0</v>
      </c>
      <c r="I50" s="215"/>
      <c r="J50" s="106">
        <v>0</v>
      </c>
      <c r="K50" s="106">
        <v>68250.039999999994</v>
      </c>
      <c r="L50" s="254">
        <v>68250.039999999994</v>
      </c>
      <c r="M50" s="215"/>
      <c r="N50" s="215"/>
      <c r="O50" s="254">
        <v>68250.039999999994</v>
      </c>
      <c r="P50" s="215"/>
      <c r="Q50" s="215"/>
      <c r="R50" s="255"/>
      <c r="S50" s="215"/>
      <c r="T50" s="108"/>
    </row>
    <row r="51" spans="1:38" x14ac:dyDescent="0.3">
      <c r="A51" s="108"/>
      <c r="B51" s="105"/>
      <c r="C51" s="105" t="s">
        <v>48</v>
      </c>
      <c r="D51" s="214" t="s">
        <v>218</v>
      </c>
      <c r="E51" s="215"/>
      <c r="F51" s="215"/>
      <c r="G51" s="215"/>
      <c r="H51" s="254">
        <v>1079323.29</v>
      </c>
      <c r="I51" s="215"/>
      <c r="J51" s="106">
        <v>1300151.1599999999</v>
      </c>
      <c r="K51" s="106">
        <v>0</v>
      </c>
      <c r="L51" s="254">
        <v>0</v>
      </c>
      <c r="M51" s="215"/>
      <c r="N51" s="215"/>
      <c r="O51" s="254">
        <v>0</v>
      </c>
      <c r="P51" s="215"/>
      <c r="Q51" s="215"/>
      <c r="R51" s="255"/>
      <c r="S51" s="215"/>
      <c r="T51" s="108"/>
    </row>
    <row r="52" spans="1:38" x14ac:dyDescent="0.3">
      <c r="A52" s="108"/>
      <c r="B52" s="105"/>
      <c r="C52" s="105" t="s">
        <v>49</v>
      </c>
      <c r="D52" s="214" t="s">
        <v>208</v>
      </c>
      <c r="E52" s="215"/>
      <c r="F52" s="215"/>
      <c r="G52" s="215"/>
      <c r="H52" s="254">
        <v>27020.71</v>
      </c>
      <c r="I52" s="215"/>
      <c r="J52" s="106">
        <v>54476</v>
      </c>
      <c r="K52" s="106">
        <v>0</v>
      </c>
      <c r="L52" s="254">
        <v>0</v>
      </c>
      <c r="M52" s="215"/>
      <c r="N52" s="215"/>
      <c r="O52" s="254">
        <v>0</v>
      </c>
      <c r="P52" s="215"/>
      <c r="Q52" s="215"/>
      <c r="R52" s="255"/>
      <c r="S52" s="215"/>
      <c r="T52" s="108"/>
    </row>
    <row r="53" spans="1:38" x14ac:dyDescent="0.3">
      <c r="A53" s="108"/>
      <c r="B53" s="105"/>
      <c r="C53" s="105" t="s">
        <v>209</v>
      </c>
      <c r="D53" s="214" t="s">
        <v>210</v>
      </c>
      <c r="E53" s="215"/>
      <c r="F53" s="215"/>
      <c r="G53" s="215"/>
      <c r="H53" s="254">
        <v>0</v>
      </c>
      <c r="I53" s="215"/>
      <c r="J53" s="106">
        <v>0</v>
      </c>
      <c r="K53" s="106">
        <v>27900</v>
      </c>
      <c r="L53" s="254">
        <v>18600</v>
      </c>
      <c r="M53" s="215"/>
      <c r="N53" s="215"/>
      <c r="O53" s="254">
        <v>0</v>
      </c>
      <c r="P53" s="215"/>
      <c r="Q53" s="215"/>
      <c r="R53" s="255"/>
      <c r="S53" s="215"/>
      <c r="T53" s="108"/>
    </row>
    <row r="54" spans="1:38" x14ac:dyDescent="0.3">
      <c r="A54" s="108"/>
      <c r="B54" s="105"/>
      <c r="C54" s="105" t="s">
        <v>50</v>
      </c>
      <c r="D54" s="214" t="s">
        <v>219</v>
      </c>
      <c r="E54" s="215"/>
      <c r="F54" s="215"/>
      <c r="G54" s="215"/>
      <c r="H54" s="254">
        <v>3966.08</v>
      </c>
      <c r="I54" s="215"/>
      <c r="J54" s="106">
        <v>26645.7</v>
      </c>
      <c r="K54" s="106">
        <v>0</v>
      </c>
      <c r="L54" s="254">
        <v>0</v>
      </c>
      <c r="M54" s="215"/>
      <c r="N54" s="215"/>
      <c r="O54" s="254">
        <v>0</v>
      </c>
      <c r="P54" s="215"/>
      <c r="Q54" s="215"/>
      <c r="R54" s="255"/>
      <c r="S54" s="215"/>
      <c r="T54" s="108"/>
    </row>
    <row r="55" spans="1:38" s="182" customFormat="1" x14ac:dyDescent="0.3">
      <c r="A55" s="108"/>
      <c r="B55" s="178"/>
      <c r="C55" s="178" t="s">
        <v>50</v>
      </c>
      <c r="D55" s="264" t="s">
        <v>253</v>
      </c>
      <c r="E55" s="264"/>
      <c r="F55" s="264"/>
      <c r="G55" s="264"/>
      <c r="H55" s="264"/>
      <c r="I55" s="179">
        <v>0</v>
      </c>
      <c r="J55" s="180">
        <v>0</v>
      </c>
      <c r="K55" s="180">
        <v>23525</v>
      </c>
      <c r="L55" s="180"/>
      <c r="M55" s="179"/>
      <c r="N55" s="180">
        <v>22750</v>
      </c>
      <c r="O55" s="180"/>
      <c r="P55" s="179"/>
      <c r="Q55" s="180">
        <v>0</v>
      </c>
      <c r="R55" s="181"/>
      <c r="S55" s="179"/>
      <c r="T55" s="108"/>
    </row>
    <row r="56" spans="1:38" x14ac:dyDescent="0.3">
      <c r="A56" s="108"/>
      <c r="B56" s="67"/>
      <c r="C56" s="67" t="s">
        <v>51</v>
      </c>
      <c r="D56" s="275" t="s">
        <v>52</v>
      </c>
      <c r="E56" s="276"/>
      <c r="F56" s="276"/>
      <c r="G56" s="276"/>
      <c r="H56" s="277">
        <v>3899.01</v>
      </c>
      <c r="I56" s="276"/>
      <c r="J56" s="111">
        <v>9230</v>
      </c>
      <c r="K56" s="111">
        <v>8930</v>
      </c>
      <c r="L56" s="277">
        <v>8930</v>
      </c>
      <c r="M56" s="276"/>
      <c r="N56" s="276"/>
      <c r="O56" s="277">
        <v>8930</v>
      </c>
      <c r="P56" s="276"/>
      <c r="Q56" s="276"/>
      <c r="R56" s="278"/>
      <c r="S56" s="276"/>
      <c r="T56" s="108"/>
    </row>
    <row r="57" spans="1:38" x14ac:dyDescent="0.3">
      <c r="A57" s="108"/>
      <c r="B57" s="105"/>
      <c r="C57" s="105" t="s">
        <v>211</v>
      </c>
      <c r="D57" s="214" t="s">
        <v>52</v>
      </c>
      <c r="E57" s="215"/>
      <c r="F57" s="215"/>
      <c r="G57" s="215"/>
      <c r="H57" s="254">
        <v>0</v>
      </c>
      <c r="I57" s="215"/>
      <c r="J57" s="106">
        <v>0</v>
      </c>
      <c r="K57" s="106">
        <v>8930</v>
      </c>
      <c r="L57" s="254">
        <v>8930</v>
      </c>
      <c r="M57" s="215"/>
      <c r="N57" s="215"/>
      <c r="O57" s="254">
        <v>8930</v>
      </c>
      <c r="P57" s="215"/>
      <c r="Q57" s="215"/>
      <c r="R57" s="255"/>
      <c r="S57" s="215"/>
      <c r="T57" s="108"/>
    </row>
    <row r="58" spans="1:38" x14ac:dyDescent="0.3">
      <c r="A58" s="108"/>
      <c r="B58" s="105"/>
      <c r="C58" s="105" t="s">
        <v>53</v>
      </c>
      <c r="D58" s="214" t="s">
        <v>217</v>
      </c>
      <c r="E58" s="215"/>
      <c r="F58" s="215"/>
      <c r="G58" s="215"/>
      <c r="H58" s="254">
        <v>3899.01</v>
      </c>
      <c r="I58" s="215"/>
      <c r="J58" s="106">
        <v>9100</v>
      </c>
      <c r="K58" s="106">
        <v>0</v>
      </c>
      <c r="L58" s="254">
        <v>0</v>
      </c>
      <c r="M58" s="215"/>
      <c r="N58" s="215"/>
      <c r="O58" s="254">
        <v>0</v>
      </c>
      <c r="P58" s="215"/>
      <c r="Q58" s="215"/>
      <c r="R58" s="255"/>
      <c r="S58" s="215"/>
      <c r="T58" s="108"/>
    </row>
    <row r="59" spans="1:38" x14ac:dyDescent="0.3">
      <c r="A59" s="108"/>
      <c r="B59" s="105"/>
      <c r="C59" s="105" t="s">
        <v>54</v>
      </c>
      <c r="D59" s="214" t="s">
        <v>212</v>
      </c>
      <c r="E59" s="215"/>
      <c r="F59" s="215"/>
      <c r="G59" s="215"/>
      <c r="H59" s="254">
        <v>0</v>
      </c>
      <c r="I59" s="215"/>
      <c r="J59" s="106">
        <v>130</v>
      </c>
      <c r="K59" s="106">
        <v>0</v>
      </c>
      <c r="L59" s="254">
        <v>0</v>
      </c>
      <c r="M59" s="215"/>
      <c r="N59" s="215"/>
      <c r="O59" s="254">
        <v>0</v>
      </c>
      <c r="P59" s="215"/>
      <c r="Q59" s="215"/>
      <c r="R59" s="255"/>
      <c r="S59" s="215"/>
      <c r="T59" s="108"/>
    </row>
    <row r="60" spans="1:38" x14ac:dyDescent="0.3">
      <c r="A60" s="108"/>
      <c r="B60" s="67"/>
      <c r="C60" s="67" t="s">
        <v>167</v>
      </c>
      <c r="D60" s="275" t="s">
        <v>213</v>
      </c>
      <c r="E60" s="276"/>
      <c r="F60" s="276"/>
      <c r="G60" s="276"/>
      <c r="H60" s="277">
        <v>0</v>
      </c>
      <c r="I60" s="276"/>
      <c r="J60" s="111">
        <v>0</v>
      </c>
      <c r="K60" s="111">
        <v>300</v>
      </c>
      <c r="L60" s="277">
        <v>300</v>
      </c>
      <c r="M60" s="276"/>
      <c r="N60" s="276"/>
      <c r="O60" s="277">
        <v>300</v>
      </c>
      <c r="P60" s="276"/>
      <c r="Q60" s="276"/>
      <c r="R60" s="278"/>
      <c r="S60" s="276"/>
      <c r="T60" s="108"/>
    </row>
    <row r="61" spans="1:38" x14ac:dyDescent="0.3">
      <c r="A61" s="108"/>
      <c r="B61" s="105"/>
      <c r="C61" s="105" t="s">
        <v>214</v>
      </c>
      <c r="D61" s="214" t="s">
        <v>215</v>
      </c>
      <c r="E61" s="215"/>
      <c r="F61" s="215"/>
      <c r="G61" s="215"/>
      <c r="H61" s="254">
        <v>0</v>
      </c>
      <c r="I61" s="215"/>
      <c r="J61" s="106">
        <v>0</v>
      </c>
      <c r="K61" s="106">
        <v>300</v>
      </c>
      <c r="L61" s="254">
        <v>300</v>
      </c>
      <c r="M61" s="215"/>
      <c r="N61" s="215"/>
      <c r="O61" s="254">
        <v>300</v>
      </c>
      <c r="P61" s="215"/>
      <c r="Q61" s="215"/>
      <c r="R61" s="255"/>
      <c r="S61" s="215"/>
      <c r="T61" s="108"/>
    </row>
    <row r="62" spans="1:38" ht="9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</row>
    <row r="63" spans="1:38" s="177" customFormat="1" ht="20.25" customHeight="1" x14ac:dyDescent="0.3">
      <c r="A63" s="183"/>
      <c r="B63" s="183"/>
      <c r="C63" s="265" t="s">
        <v>249</v>
      </c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183"/>
      <c r="S63" s="112"/>
      <c r="T63" s="108"/>
    </row>
    <row r="64" spans="1:38" ht="21.75" customHeight="1" x14ac:dyDescent="0.3">
      <c r="A64" s="108"/>
      <c r="B64" s="165"/>
      <c r="C64" s="166" t="s">
        <v>22</v>
      </c>
      <c r="D64" s="283" t="s">
        <v>23</v>
      </c>
      <c r="E64" s="284"/>
      <c r="F64" s="284"/>
      <c r="G64" s="284"/>
      <c r="H64" s="285" t="s">
        <v>194</v>
      </c>
      <c r="I64" s="286"/>
      <c r="J64" s="167" t="s">
        <v>238</v>
      </c>
      <c r="K64" s="167" t="s">
        <v>197</v>
      </c>
      <c r="L64" s="285" t="s">
        <v>151</v>
      </c>
      <c r="M64" s="286"/>
      <c r="N64" s="286"/>
      <c r="O64" s="285" t="s">
        <v>239</v>
      </c>
      <c r="P64" s="286"/>
      <c r="Q64" s="286"/>
      <c r="R64" s="164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247"/>
      <c r="AK64" s="247"/>
      <c r="AL64" s="247"/>
    </row>
    <row r="65" spans="1:38" s="107" customFormat="1" x14ac:dyDescent="0.3">
      <c r="A65" s="108"/>
      <c r="B65" s="136"/>
      <c r="C65" s="148"/>
      <c r="D65" s="221" t="s">
        <v>244</v>
      </c>
      <c r="E65" s="222"/>
      <c r="F65" s="222"/>
      <c r="G65" s="222"/>
      <c r="H65" s="223">
        <f>H66+H67+H68+H69+H70+H71+H72+H73+H74+H75+H76+H77+H78+H79</f>
        <v>4856.33</v>
      </c>
      <c r="I65" s="222"/>
      <c r="J65" s="149">
        <v>9846.77</v>
      </c>
      <c r="K65" s="149">
        <v>1500</v>
      </c>
      <c r="L65" s="223">
        <v>0</v>
      </c>
      <c r="M65" s="222"/>
      <c r="N65" s="222"/>
      <c r="O65" s="223">
        <v>0</v>
      </c>
      <c r="P65" s="222"/>
      <c r="Q65" s="222"/>
      <c r="R65" s="152"/>
      <c r="AB65" s="247"/>
      <c r="AC65" s="247"/>
      <c r="AD65" s="247"/>
      <c r="AE65" s="247"/>
      <c r="AF65" s="247"/>
      <c r="AG65" s="247"/>
      <c r="AH65" s="247"/>
      <c r="AJ65" s="104"/>
      <c r="AK65" s="104"/>
      <c r="AL65" s="104"/>
    </row>
    <row r="66" spans="1:38" x14ac:dyDescent="0.3">
      <c r="B66" s="144"/>
      <c r="C66" s="144" t="s">
        <v>200</v>
      </c>
      <c r="D66" s="217" t="s">
        <v>37</v>
      </c>
      <c r="E66" s="215"/>
      <c r="F66" s="215"/>
      <c r="G66" s="215"/>
      <c r="H66" s="216">
        <v>0</v>
      </c>
      <c r="I66" s="215"/>
      <c r="J66" s="145">
        <v>0</v>
      </c>
      <c r="K66" s="145">
        <v>0</v>
      </c>
      <c r="L66" s="216">
        <v>0</v>
      </c>
      <c r="M66" s="215"/>
      <c r="N66" s="215"/>
      <c r="O66" s="216">
        <v>0</v>
      </c>
      <c r="P66" s="215"/>
      <c r="Q66" s="215"/>
      <c r="S66" s="282"/>
      <c r="T66" s="282"/>
      <c r="U66" s="282"/>
      <c r="V66" s="282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</row>
    <row r="67" spans="1:38" x14ac:dyDescent="0.3">
      <c r="B67" s="144"/>
      <c r="C67" s="144" t="s">
        <v>38</v>
      </c>
      <c r="D67" s="217" t="s">
        <v>201</v>
      </c>
      <c r="E67" s="215"/>
      <c r="F67" s="215"/>
      <c r="G67" s="215"/>
      <c r="H67" s="216">
        <v>107.44</v>
      </c>
      <c r="I67" s="215"/>
      <c r="J67" s="145">
        <v>0</v>
      </c>
      <c r="K67" s="145">
        <v>0</v>
      </c>
      <c r="L67" s="216">
        <v>0</v>
      </c>
      <c r="M67" s="215"/>
      <c r="N67" s="215"/>
      <c r="O67" s="216">
        <v>0</v>
      </c>
      <c r="P67" s="215"/>
      <c r="Q67" s="215"/>
      <c r="AJ67" s="108"/>
    </row>
    <row r="68" spans="1:38" x14ac:dyDescent="0.3">
      <c r="B68" s="144"/>
      <c r="C68" s="144" t="s">
        <v>211</v>
      </c>
      <c r="D68" s="217" t="s">
        <v>52</v>
      </c>
      <c r="E68" s="215"/>
      <c r="F68" s="215"/>
      <c r="G68" s="215"/>
      <c r="H68" s="216">
        <v>0</v>
      </c>
      <c r="I68" s="215"/>
      <c r="J68" s="145">
        <v>0</v>
      </c>
      <c r="K68" s="145">
        <v>0</v>
      </c>
      <c r="L68" s="216">
        <v>0</v>
      </c>
      <c r="M68" s="215"/>
      <c r="N68" s="215"/>
      <c r="O68" s="216">
        <v>0</v>
      </c>
      <c r="P68" s="215"/>
      <c r="Q68" s="215"/>
      <c r="AJ68" s="108"/>
    </row>
    <row r="69" spans="1:38" x14ac:dyDescent="0.3">
      <c r="B69" s="144"/>
      <c r="C69" s="144" t="s">
        <v>53</v>
      </c>
      <c r="D69" s="217" t="s">
        <v>225</v>
      </c>
      <c r="E69" s="215"/>
      <c r="F69" s="215"/>
      <c r="G69" s="215"/>
      <c r="H69" s="216">
        <v>0</v>
      </c>
      <c r="I69" s="215"/>
      <c r="J69" s="145">
        <v>846.75</v>
      </c>
      <c r="K69" s="145">
        <v>0</v>
      </c>
      <c r="L69" s="216">
        <v>0</v>
      </c>
      <c r="M69" s="215"/>
      <c r="N69" s="215"/>
      <c r="O69" s="216">
        <v>0</v>
      </c>
      <c r="P69" s="215"/>
      <c r="Q69" s="215"/>
      <c r="AJ69" s="108"/>
    </row>
    <row r="70" spans="1:38" x14ac:dyDescent="0.3">
      <c r="B70" s="144"/>
      <c r="C70" s="144" t="s">
        <v>202</v>
      </c>
      <c r="D70" s="217" t="s">
        <v>203</v>
      </c>
      <c r="E70" s="215"/>
      <c r="F70" s="215"/>
      <c r="G70" s="215"/>
      <c r="H70" s="216">
        <v>0</v>
      </c>
      <c r="I70" s="215"/>
      <c r="J70" s="145">
        <v>0</v>
      </c>
      <c r="K70" s="145">
        <v>1500</v>
      </c>
      <c r="L70" s="216">
        <v>0</v>
      </c>
      <c r="M70" s="215"/>
      <c r="N70" s="215"/>
      <c r="O70" s="216">
        <v>0</v>
      </c>
      <c r="P70" s="215"/>
      <c r="Q70" s="215"/>
    </row>
    <row r="71" spans="1:38" ht="23.25" customHeight="1" x14ac:dyDescent="0.3">
      <c r="B71" s="144"/>
      <c r="C71" s="144" t="s">
        <v>41</v>
      </c>
      <c r="D71" s="217" t="s">
        <v>204</v>
      </c>
      <c r="E71" s="215"/>
      <c r="F71" s="215"/>
      <c r="G71" s="215"/>
      <c r="H71" s="216">
        <v>2055.39</v>
      </c>
      <c r="I71" s="215"/>
      <c r="J71" s="145">
        <v>3125.09</v>
      </c>
      <c r="K71" s="145">
        <v>0</v>
      </c>
      <c r="L71" s="216">
        <v>0</v>
      </c>
      <c r="M71" s="215"/>
      <c r="N71" s="215"/>
      <c r="O71" s="216">
        <v>0</v>
      </c>
      <c r="P71" s="215"/>
      <c r="Q71" s="215"/>
    </row>
    <row r="72" spans="1:38" x14ac:dyDescent="0.3">
      <c r="B72" s="144"/>
      <c r="C72" s="144" t="s">
        <v>205</v>
      </c>
      <c r="D72" s="217" t="s">
        <v>206</v>
      </c>
      <c r="E72" s="215"/>
      <c r="F72" s="215"/>
      <c r="G72" s="215"/>
      <c r="H72" s="216">
        <v>0</v>
      </c>
      <c r="I72" s="215"/>
      <c r="J72" s="145">
        <v>0</v>
      </c>
      <c r="K72" s="145">
        <v>0</v>
      </c>
      <c r="L72" s="216">
        <v>0</v>
      </c>
      <c r="M72" s="215"/>
      <c r="N72" s="215"/>
      <c r="O72" s="216">
        <v>0</v>
      </c>
      <c r="P72" s="216"/>
      <c r="Q72" s="216"/>
    </row>
    <row r="73" spans="1:38" ht="15" customHeight="1" x14ac:dyDescent="0.3">
      <c r="B73" s="144"/>
      <c r="C73" s="144" t="s">
        <v>47</v>
      </c>
      <c r="D73" s="217" t="s">
        <v>207</v>
      </c>
      <c r="E73" s="217"/>
      <c r="F73" s="217"/>
      <c r="G73" s="217"/>
      <c r="H73" s="216">
        <v>0</v>
      </c>
      <c r="I73" s="216"/>
      <c r="J73" s="145">
        <v>0</v>
      </c>
      <c r="K73" s="145">
        <v>0</v>
      </c>
      <c r="L73" s="216">
        <v>0</v>
      </c>
      <c r="M73" s="216"/>
      <c r="N73" s="216"/>
      <c r="O73" s="216">
        <v>0</v>
      </c>
      <c r="P73" s="216"/>
      <c r="Q73" s="216"/>
    </row>
    <row r="74" spans="1:38" x14ac:dyDescent="0.3">
      <c r="B74" s="144"/>
      <c r="C74" s="144" t="s">
        <v>48</v>
      </c>
      <c r="D74" s="217" t="s">
        <v>206</v>
      </c>
      <c r="E74" s="215"/>
      <c r="F74" s="215"/>
      <c r="G74" s="215"/>
      <c r="H74" s="216">
        <v>951.46</v>
      </c>
      <c r="I74" s="215"/>
      <c r="J74" s="145">
        <v>3899.63</v>
      </c>
      <c r="K74" s="145">
        <v>0</v>
      </c>
      <c r="L74" s="216">
        <v>0</v>
      </c>
      <c r="M74" s="215"/>
      <c r="N74" s="215"/>
      <c r="O74" s="216">
        <v>0</v>
      </c>
      <c r="P74" s="216"/>
      <c r="Q74" s="216"/>
    </row>
    <row r="75" spans="1:38" x14ac:dyDescent="0.3">
      <c r="B75" s="144"/>
      <c r="C75" s="144" t="s">
        <v>49</v>
      </c>
      <c r="D75" s="217" t="s">
        <v>208</v>
      </c>
      <c r="E75" s="215"/>
      <c r="F75" s="215"/>
      <c r="G75" s="215"/>
      <c r="H75" s="216">
        <v>1202.57</v>
      </c>
      <c r="I75" s="215"/>
      <c r="J75" s="145">
        <v>1662.97</v>
      </c>
      <c r="K75" s="145">
        <v>0</v>
      </c>
      <c r="L75" s="216">
        <v>0</v>
      </c>
      <c r="M75" s="215"/>
      <c r="N75" s="215"/>
      <c r="O75" s="216">
        <v>0</v>
      </c>
      <c r="P75" s="216"/>
      <c r="Q75" s="216"/>
    </row>
    <row r="76" spans="1:38" x14ac:dyDescent="0.3">
      <c r="B76" s="144"/>
      <c r="C76" s="144" t="s">
        <v>50</v>
      </c>
      <c r="D76" s="214" t="s">
        <v>246</v>
      </c>
      <c r="E76" s="215"/>
      <c r="F76" s="215"/>
      <c r="G76" s="215"/>
      <c r="H76" s="216">
        <v>300</v>
      </c>
      <c r="I76" s="215"/>
      <c r="J76" s="145">
        <v>0</v>
      </c>
      <c r="K76" s="145">
        <v>0</v>
      </c>
      <c r="L76" s="216">
        <v>0</v>
      </c>
      <c r="M76" s="215"/>
      <c r="N76" s="215"/>
      <c r="O76" s="216">
        <v>0</v>
      </c>
      <c r="P76" s="216"/>
      <c r="Q76" s="216"/>
    </row>
    <row r="77" spans="1:38" x14ac:dyDescent="0.3">
      <c r="B77" s="144"/>
      <c r="C77" s="144" t="s">
        <v>48</v>
      </c>
      <c r="D77" s="214" t="s">
        <v>241</v>
      </c>
      <c r="E77" s="215"/>
      <c r="F77" s="215"/>
      <c r="G77" s="215"/>
      <c r="H77" s="216">
        <v>239.47</v>
      </c>
      <c r="I77" s="215"/>
      <c r="J77" s="145">
        <v>0</v>
      </c>
      <c r="K77" s="145">
        <v>0</v>
      </c>
      <c r="L77" s="216">
        <v>0</v>
      </c>
      <c r="M77" s="215"/>
      <c r="N77" s="215"/>
      <c r="O77" s="216">
        <v>0</v>
      </c>
      <c r="P77" s="216"/>
      <c r="Q77" s="216"/>
    </row>
    <row r="78" spans="1:38" x14ac:dyDescent="0.3">
      <c r="B78" s="144"/>
      <c r="C78" s="144" t="s">
        <v>200</v>
      </c>
      <c r="D78" s="217" t="s">
        <v>37</v>
      </c>
      <c r="E78" s="215"/>
      <c r="F78" s="215"/>
      <c r="G78" s="215"/>
      <c r="H78" s="216">
        <v>0</v>
      </c>
      <c r="I78" s="215"/>
      <c r="J78" s="145">
        <v>0</v>
      </c>
      <c r="K78" s="145">
        <v>0</v>
      </c>
      <c r="L78" s="216">
        <v>0</v>
      </c>
      <c r="M78" s="215"/>
      <c r="N78" s="215"/>
      <c r="O78" s="216">
        <v>0</v>
      </c>
      <c r="P78" s="216"/>
      <c r="Q78" s="216"/>
    </row>
    <row r="79" spans="1:38" x14ac:dyDescent="0.3">
      <c r="B79" s="144"/>
      <c r="C79" s="144" t="s">
        <v>38</v>
      </c>
      <c r="D79" s="217" t="s">
        <v>201</v>
      </c>
      <c r="E79" s="215"/>
      <c r="F79" s="215"/>
      <c r="G79" s="215"/>
      <c r="H79" s="216">
        <v>0</v>
      </c>
      <c r="I79" s="215"/>
      <c r="J79" s="145">
        <v>312.33</v>
      </c>
      <c r="K79" s="145">
        <v>0</v>
      </c>
      <c r="L79" s="216">
        <v>0</v>
      </c>
      <c r="M79" s="215"/>
      <c r="N79" s="215"/>
      <c r="O79" s="216">
        <v>0</v>
      </c>
      <c r="P79" s="216"/>
      <c r="Q79" s="216"/>
    </row>
    <row r="80" spans="1:38" x14ac:dyDescent="0.3">
      <c r="A80" s="162"/>
      <c r="B80" s="163"/>
      <c r="C80" s="136"/>
      <c r="D80" s="287" t="s">
        <v>245</v>
      </c>
      <c r="E80" s="287"/>
      <c r="F80" s="287"/>
      <c r="G80" s="287"/>
      <c r="H80" s="161"/>
      <c r="I80" s="171">
        <f>H81+H82+H83+H84+H85+H86+H87+H88</f>
        <v>828.54</v>
      </c>
      <c r="J80" s="161">
        <f>J81+J82+J83+J84+J85+J86+J87+J88</f>
        <v>4556.26</v>
      </c>
      <c r="K80" s="161">
        <v>0</v>
      </c>
      <c r="L80" s="161"/>
      <c r="M80" s="152"/>
      <c r="N80" s="161">
        <v>0</v>
      </c>
      <c r="O80" s="161"/>
      <c r="P80" s="161"/>
      <c r="Q80" s="161">
        <v>0</v>
      </c>
      <c r="R80" s="162"/>
    </row>
    <row r="81" spans="2:19" x14ac:dyDescent="0.3">
      <c r="B81" s="144"/>
      <c r="C81" s="144" t="s">
        <v>38</v>
      </c>
      <c r="D81" s="217" t="s">
        <v>201</v>
      </c>
      <c r="E81" s="215"/>
      <c r="F81" s="215"/>
      <c r="G81" s="215"/>
      <c r="H81" s="216">
        <v>330.76</v>
      </c>
      <c r="I81" s="215"/>
      <c r="J81" s="145">
        <v>0</v>
      </c>
      <c r="K81" s="145">
        <v>0</v>
      </c>
      <c r="L81" s="216">
        <v>0</v>
      </c>
      <c r="M81" s="215"/>
      <c r="N81" s="215"/>
      <c r="O81" s="216">
        <v>0</v>
      </c>
      <c r="P81" s="216"/>
      <c r="Q81" s="216"/>
    </row>
    <row r="82" spans="2:19" x14ac:dyDescent="0.3">
      <c r="B82" s="144"/>
      <c r="C82" s="144" t="s">
        <v>53</v>
      </c>
      <c r="D82" s="217" t="s">
        <v>217</v>
      </c>
      <c r="E82" s="215"/>
      <c r="F82" s="215"/>
      <c r="G82" s="215"/>
      <c r="H82" s="216">
        <v>199.45</v>
      </c>
      <c r="I82" s="215"/>
      <c r="J82" s="145">
        <v>0</v>
      </c>
      <c r="K82" s="145">
        <v>0</v>
      </c>
      <c r="L82" s="216">
        <v>0</v>
      </c>
      <c r="M82" s="215"/>
      <c r="N82" s="215"/>
      <c r="O82" s="216">
        <v>0</v>
      </c>
      <c r="P82" s="216"/>
      <c r="Q82" s="216"/>
    </row>
    <row r="83" spans="2:19" ht="24" customHeight="1" x14ac:dyDescent="0.3">
      <c r="B83" s="144"/>
      <c r="C83" s="144" t="s">
        <v>41</v>
      </c>
      <c r="D83" s="217" t="s">
        <v>204</v>
      </c>
      <c r="E83" s="217"/>
      <c r="F83" s="217"/>
      <c r="G83" s="217"/>
      <c r="H83" s="216">
        <v>19.399999999999999</v>
      </c>
      <c r="I83" s="216"/>
      <c r="J83" s="145">
        <v>5.92</v>
      </c>
      <c r="K83" s="145">
        <v>0</v>
      </c>
      <c r="L83" s="216">
        <v>0</v>
      </c>
      <c r="M83" s="216"/>
      <c r="N83" s="216"/>
      <c r="O83" s="216">
        <v>0</v>
      </c>
      <c r="P83" s="216"/>
      <c r="Q83" s="216"/>
    </row>
    <row r="84" spans="2:19" x14ac:dyDescent="0.3">
      <c r="B84" s="144"/>
      <c r="C84" s="144" t="s">
        <v>49</v>
      </c>
      <c r="D84" s="217" t="s">
        <v>208</v>
      </c>
      <c r="E84" s="215"/>
      <c r="F84" s="215"/>
      <c r="G84" s="215"/>
      <c r="H84" s="216">
        <v>0</v>
      </c>
      <c r="I84" s="215"/>
      <c r="J84" s="145">
        <v>28.56</v>
      </c>
      <c r="K84" s="145">
        <v>0</v>
      </c>
      <c r="L84" s="216">
        <v>0</v>
      </c>
      <c r="M84" s="215"/>
      <c r="N84" s="215"/>
      <c r="O84" s="216">
        <v>0</v>
      </c>
      <c r="P84" s="216"/>
      <c r="Q84" s="216"/>
    </row>
    <row r="85" spans="2:19" x14ac:dyDescent="0.3">
      <c r="B85" s="144"/>
      <c r="C85" s="144" t="s">
        <v>49</v>
      </c>
      <c r="D85" s="217" t="s">
        <v>208</v>
      </c>
      <c r="E85" s="215"/>
      <c r="F85" s="215"/>
      <c r="G85" s="215"/>
      <c r="H85" s="216">
        <v>46.91</v>
      </c>
      <c r="I85" s="215"/>
      <c r="J85" s="145">
        <v>0</v>
      </c>
      <c r="K85" s="145">
        <v>0</v>
      </c>
      <c r="L85" s="216">
        <v>0</v>
      </c>
      <c r="M85" s="215"/>
      <c r="N85" s="215"/>
      <c r="O85" s="216">
        <v>0</v>
      </c>
      <c r="P85" s="216"/>
      <c r="Q85" s="216"/>
    </row>
    <row r="86" spans="2:19" x14ac:dyDescent="0.3">
      <c r="B86" s="144"/>
      <c r="C86" s="144" t="s">
        <v>50</v>
      </c>
      <c r="D86" s="214" t="s">
        <v>246</v>
      </c>
      <c r="E86" s="215"/>
      <c r="F86" s="215"/>
      <c r="G86" s="215"/>
      <c r="H86" s="216">
        <v>0</v>
      </c>
      <c r="I86" s="215"/>
      <c r="J86" s="145">
        <v>0</v>
      </c>
      <c r="K86" s="145">
        <v>0</v>
      </c>
      <c r="L86" s="216">
        <v>0</v>
      </c>
      <c r="M86" s="215"/>
      <c r="N86" s="215"/>
      <c r="O86" s="216">
        <v>0</v>
      </c>
      <c r="P86" s="216"/>
      <c r="Q86" s="216"/>
    </row>
    <row r="87" spans="2:19" x14ac:dyDescent="0.3">
      <c r="B87" s="144"/>
      <c r="C87" s="144" t="s">
        <v>48</v>
      </c>
      <c r="D87" s="214" t="s">
        <v>241</v>
      </c>
      <c r="E87" s="215"/>
      <c r="F87" s="215"/>
      <c r="G87" s="215"/>
      <c r="H87" s="216">
        <v>0</v>
      </c>
      <c r="I87" s="215"/>
      <c r="J87" s="145">
        <v>566.16</v>
      </c>
      <c r="K87" s="145">
        <v>0</v>
      </c>
      <c r="L87" s="216">
        <v>0</v>
      </c>
      <c r="M87" s="215"/>
      <c r="N87" s="215"/>
      <c r="O87" s="216">
        <v>0</v>
      </c>
      <c r="P87" s="216"/>
      <c r="Q87" s="216"/>
    </row>
    <row r="88" spans="2:19" x14ac:dyDescent="0.3">
      <c r="B88" s="144"/>
      <c r="C88" s="144" t="s">
        <v>48</v>
      </c>
      <c r="D88" s="214" t="s">
        <v>242</v>
      </c>
      <c r="E88" s="215"/>
      <c r="F88" s="215"/>
      <c r="G88" s="215"/>
      <c r="H88" s="216">
        <v>232.02</v>
      </c>
      <c r="I88" s="215"/>
      <c r="J88" s="145">
        <v>3955.62</v>
      </c>
      <c r="K88" s="145">
        <v>0</v>
      </c>
      <c r="L88" s="216">
        <v>0</v>
      </c>
      <c r="M88" s="215"/>
      <c r="N88" s="215"/>
      <c r="O88" s="216">
        <v>0</v>
      </c>
      <c r="P88" s="216"/>
      <c r="Q88" s="216"/>
    </row>
    <row r="89" spans="2:19" x14ac:dyDescent="0.3">
      <c r="B89" s="157"/>
      <c r="C89" s="157"/>
      <c r="D89" s="157"/>
      <c r="E89" s="158"/>
      <c r="F89" s="158"/>
      <c r="G89" s="158"/>
      <c r="H89" s="159"/>
      <c r="I89" s="158"/>
      <c r="J89" s="159"/>
      <c r="K89" s="159"/>
      <c r="L89" s="159"/>
      <c r="M89" s="158"/>
      <c r="N89" s="158"/>
      <c r="O89" s="159"/>
      <c r="P89" s="159"/>
      <c r="Q89" s="159"/>
      <c r="R89" s="160"/>
    </row>
    <row r="91" spans="2:19" x14ac:dyDescent="0.3">
      <c r="C91" s="151"/>
      <c r="D91" s="236" t="s">
        <v>247</v>
      </c>
      <c r="E91" s="236"/>
      <c r="F91" s="236"/>
      <c r="G91" s="236"/>
      <c r="H91" s="151"/>
      <c r="I91" s="151"/>
      <c r="J91" s="151"/>
      <c r="K91" s="151"/>
      <c r="L91" s="151"/>
      <c r="M91" s="45" t="s">
        <v>166</v>
      </c>
      <c r="N91" s="45"/>
      <c r="O91" s="45"/>
      <c r="P91" s="45"/>
      <c r="Q91" s="45"/>
      <c r="R91" s="151"/>
      <c r="S91" s="151"/>
    </row>
    <row r="92" spans="2:19" x14ac:dyDescent="0.3">
      <c r="C92" s="151"/>
      <c r="D92" s="236" t="s">
        <v>255</v>
      </c>
      <c r="E92" s="236"/>
      <c r="F92" s="236"/>
      <c r="G92" s="236"/>
      <c r="H92" s="151"/>
      <c r="I92" s="151"/>
      <c r="J92" s="151"/>
      <c r="K92" s="151"/>
      <c r="L92" s="151"/>
      <c r="M92" s="151"/>
      <c r="N92" s="143"/>
      <c r="O92" s="143" t="s">
        <v>193</v>
      </c>
      <c r="P92" s="143"/>
      <c r="Q92" s="143"/>
      <c r="R92" s="143"/>
      <c r="S92" s="151"/>
    </row>
    <row r="93" spans="2:19" x14ac:dyDescent="0.3">
      <c r="C93" s="151"/>
      <c r="D93" s="236" t="s">
        <v>258</v>
      </c>
      <c r="E93" s="236"/>
      <c r="F93" s="236"/>
      <c r="G93" s="236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</row>
  </sheetData>
  <mergeCells count="360">
    <mergeCell ref="D30:H30"/>
    <mergeCell ref="D55:H55"/>
    <mergeCell ref="D91:G91"/>
    <mergeCell ref="D92:G92"/>
    <mergeCell ref="D93:G93"/>
    <mergeCell ref="D88:G88"/>
    <mergeCell ref="H88:I88"/>
    <mergeCell ref="L88:N88"/>
    <mergeCell ref="O88:Q88"/>
    <mergeCell ref="D87:G87"/>
    <mergeCell ref="H87:I87"/>
    <mergeCell ref="L87:N87"/>
    <mergeCell ref="O87:Q87"/>
    <mergeCell ref="D86:G86"/>
    <mergeCell ref="H86:I86"/>
    <mergeCell ref="L86:N86"/>
    <mergeCell ref="O86:Q86"/>
    <mergeCell ref="D85:G85"/>
    <mergeCell ref="H85:I85"/>
    <mergeCell ref="L85:N85"/>
    <mergeCell ref="O85:Q85"/>
    <mergeCell ref="D84:G84"/>
    <mergeCell ref="H84:I84"/>
    <mergeCell ref="L84:N84"/>
    <mergeCell ref="O84:Q84"/>
    <mergeCell ref="D83:G83"/>
    <mergeCell ref="H83:I83"/>
    <mergeCell ref="L83:N83"/>
    <mergeCell ref="O83:Q83"/>
    <mergeCell ref="D82:G82"/>
    <mergeCell ref="H82:I82"/>
    <mergeCell ref="L82:N82"/>
    <mergeCell ref="O82:Q82"/>
    <mergeCell ref="D81:G81"/>
    <mergeCell ref="H81:I81"/>
    <mergeCell ref="L81:N81"/>
    <mergeCell ref="O81:Q81"/>
    <mergeCell ref="D80:G80"/>
    <mergeCell ref="D79:G79"/>
    <mergeCell ref="H79:I79"/>
    <mergeCell ref="L79:N79"/>
    <mergeCell ref="O79:Q79"/>
    <mergeCell ref="D78:G78"/>
    <mergeCell ref="H78:I78"/>
    <mergeCell ref="L78:N78"/>
    <mergeCell ref="O78:Q78"/>
    <mergeCell ref="D77:G77"/>
    <mergeCell ref="H77:I77"/>
    <mergeCell ref="L77:N77"/>
    <mergeCell ref="O77:Q77"/>
    <mergeCell ref="D76:G76"/>
    <mergeCell ref="H76:I76"/>
    <mergeCell ref="L76:N76"/>
    <mergeCell ref="O76:Q76"/>
    <mergeCell ref="D75:G75"/>
    <mergeCell ref="H75:I75"/>
    <mergeCell ref="L75:N75"/>
    <mergeCell ref="O75:Q75"/>
    <mergeCell ref="D74:G74"/>
    <mergeCell ref="H74:I74"/>
    <mergeCell ref="L74:N74"/>
    <mergeCell ref="O74:Q74"/>
    <mergeCell ref="D73:G73"/>
    <mergeCell ref="H73:I73"/>
    <mergeCell ref="L73:N73"/>
    <mergeCell ref="O73:Q73"/>
    <mergeCell ref="D72:G72"/>
    <mergeCell ref="H72:I72"/>
    <mergeCell ref="L72:N72"/>
    <mergeCell ref="O72:Q72"/>
    <mergeCell ref="D71:G71"/>
    <mergeCell ref="H71:I71"/>
    <mergeCell ref="L71:N71"/>
    <mergeCell ref="O71:Q71"/>
    <mergeCell ref="D70:G70"/>
    <mergeCell ref="H70:I70"/>
    <mergeCell ref="L70:N70"/>
    <mergeCell ref="O70:Q70"/>
    <mergeCell ref="D69:G69"/>
    <mergeCell ref="H69:I69"/>
    <mergeCell ref="L69:N69"/>
    <mergeCell ref="O69:Q69"/>
    <mergeCell ref="D68:G68"/>
    <mergeCell ref="H68:I68"/>
    <mergeCell ref="L68:N68"/>
    <mergeCell ref="O68:Q68"/>
    <mergeCell ref="D67:G67"/>
    <mergeCell ref="H67:I67"/>
    <mergeCell ref="L67:N67"/>
    <mergeCell ref="O67:Q67"/>
    <mergeCell ref="D66:G66"/>
    <mergeCell ref="H66:I66"/>
    <mergeCell ref="L66:N66"/>
    <mergeCell ref="O66:Q66"/>
    <mergeCell ref="D64:G64"/>
    <mergeCell ref="H64:I64"/>
    <mergeCell ref="L64:N64"/>
    <mergeCell ref="O64:Q64"/>
    <mergeCell ref="D65:G65"/>
    <mergeCell ref="H65:I65"/>
    <mergeCell ref="L65:N65"/>
    <mergeCell ref="O65:Q65"/>
    <mergeCell ref="S66:V66"/>
    <mergeCell ref="AB65:AH65"/>
    <mergeCell ref="O19:Q19"/>
    <mergeCell ref="L19:N19"/>
    <mergeCell ref="H19:I19"/>
    <mergeCell ref="D19:G19"/>
    <mergeCell ref="AJ64:AL64"/>
    <mergeCell ref="D60:G60"/>
    <mergeCell ref="H60:I60"/>
    <mergeCell ref="L60:N60"/>
    <mergeCell ref="O60:Q60"/>
    <mergeCell ref="R60:S60"/>
    <mergeCell ref="D61:G61"/>
    <mergeCell ref="H61:I61"/>
    <mergeCell ref="L61:N61"/>
    <mergeCell ref="O61:Q61"/>
    <mergeCell ref="R61:S61"/>
    <mergeCell ref="D58:G58"/>
    <mergeCell ref="H58:I58"/>
    <mergeCell ref="L58:N58"/>
    <mergeCell ref="O58:Q58"/>
    <mergeCell ref="R58:S58"/>
    <mergeCell ref="D59:G59"/>
    <mergeCell ref="H59:I59"/>
    <mergeCell ref="L59:N59"/>
    <mergeCell ref="A9:P9"/>
    <mergeCell ref="A10:P10"/>
    <mergeCell ref="B6:R6"/>
    <mergeCell ref="B5:R5"/>
    <mergeCell ref="A2:E2"/>
    <mergeCell ref="A3:E3"/>
    <mergeCell ref="A7:U7"/>
    <mergeCell ref="A8:P8"/>
    <mergeCell ref="B4:R4"/>
    <mergeCell ref="O59:Q59"/>
    <mergeCell ref="R59:S59"/>
    <mergeCell ref="D56:G56"/>
    <mergeCell ref="H56:I56"/>
    <mergeCell ref="L56:N56"/>
    <mergeCell ref="O56:Q56"/>
    <mergeCell ref="R56:S56"/>
    <mergeCell ref="D57:G57"/>
    <mergeCell ref="H57:I57"/>
    <mergeCell ref="L57:N57"/>
    <mergeCell ref="O57:Q57"/>
    <mergeCell ref="R57:S57"/>
    <mergeCell ref="D53:G53"/>
    <mergeCell ref="H53:I53"/>
    <mergeCell ref="L53:N53"/>
    <mergeCell ref="O53:Q53"/>
    <mergeCell ref="R53:S53"/>
    <mergeCell ref="D54:G54"/>
    <mergeCell ref="H54:I54"/>
    <mergeCell ref="L54:N54"/>
    <mergeCell ref="O54:Q54"/>
    <mergeCell ref="R54:S54"/>
    <mergeCell ref="D51:G51"/>
    <mergeCell ref="H51:I51"/>
    <mergeCell ref="L51:N51"/>
    <mergeCell ref="O51:Q51"/>
    <mergeCell ref="R51:S51"/>
    <mergeCell ref="D52:G52"/>
    <mergeCell ref="H52:I52"/>
    <mergeCell ref="L52:N52"/>
    <mergeCell ref="O52:Q52"/>
    <mergeCell ref="R52:S52"/>
    <mergeCell ref="D49:G49"/>
    <mergeCell ref="H49:I49"/>
    <mergeCell ref="L49:N49"/>
    <mergeCell ref="O49:Q49"/>
    <mergeCell ref="R49:S49"/>
    <mergeCell ref="D50:G50"/>
    <mergeCell ref="H50:I50"/>
    <mergeCell ref="L50:N50"/>
    <mergeCell ref="O50:Q50"/>
    <mergeCell ref="R50:S50"/>
    <mergeCell ref="D47:G47"/>
    <mergeCell ref="H47:I47"/>
    <mergeCell ref="L47:N47"/>
    <mergeCell ref="O47:Q47"/>
    <mergeCell ref="R47:S47"/>
    <mergeCell ref="D48:G48"/>
    <mergeCell ref="H48:I48"/>
    <mergeCell ref="L48:N48"/>
    <mergeCell ref="O48:Q48"/>
    <mergeCell ref="R48:S48"/>
    <mergeCell ref="D45:G45"/>
    <mergeCell ref="H45:I45"/>
    <mergeCell ref="L45:N45"/>
    <mergeCell ref="O45:Q45"/>
    <mergeCell ref="R45:S45"/>
    <mergeCell ref="D46:G46"/>
    <mergeCell ref="H46:I46"/>
    <mergeCell ref="L46:N46"/>
    <mergeCell ref="O46:Q46"/>
    <mergeCell ref="R46:S46"/>
    <mergeCell ref="D43:G43"/>
    <mergeCell ref="H43:I43"/>
    <mergeCell ref="L43:N43"/>
    <mergeCell ref="O43:Q43"/>
    <mergeCell ref="R43:S43"/>
    <mergeCell ref="D44:G44"/>
    <mergeCell ref="H44:I44"/>
    <mergeCell ref="L44:N44"/>
    <mergeCell ref="O44:Q44"/>
    <mergeCell ref="R44:S44"/>
    <mergeCell ref="D41:G41"/>
    <mergeCell ref="H41:I41"/>
    <mergeCell ref="L41:N41"/>
    <mergeCell ref="O41:Q41"/>
    <mergeCell ref="R41:S41"/>
    <mergeCell ref="D42:G42"/>
    <mergeCell ref="H42:I42"/>
    <mergeCell ref="L42:N42"/>
    <mergeCell ref="O42:Q42"/>
    <mergeCell ref="R42:S42"/>
    <mergeCell ref="D39:G39"/>
    <mergeCell ref="H39:I39"/>
    <mergeCell ref="L39:N39"/>
    <mergeCell ref="O39:Q39"/>
    <mergeCell ref="R39:S39"/>
    <mergeCell ref="D40:G40"/>
    <mergeCell ref="H40:I40"/>
    <mergeCell ref="L40:N40"/>
    <mergeCell ref="O40:Q40"/>
    <mergeCell ref="R40:S40"/>
    <mergeCell ref="D37:G37"/>
    <mergeCell ref="H37:I37"/>
    <mergeCell ref="L37:N37"/>
    <mergeCell ref="O37:Q37"/>
    <mergeCell ref="R37:S37"/>
    <mergeCell ref="D38:G38"/>
    <mergeCell ref="H38:I38"/>
    <mergeCell ref="L38:N38"/>
    <mergeCell ref="O38:Q38"/>
    <mergeCell ref="R38:S38"/>
    <mergeCell ref="D35:G35"/>
    <mergeCell ref="H35:I35"/>
    <mergeCell ref="L35:N35"/>
    <mergeCell ref="O35:Q35"/>
    <mergeCell ref="R35:S35"/>
    <mergeCell ref="D36:G36"/>
    <mergeCell ref="H36:I36"/>
    <mergeCell ref="L36:N36"/>
    <mergeCell ref="O36:Q36"/>
    <mergeCell ref="R36:S36"/>
    <mergeCell ref="D33:G33"/>
    <mergeCell ref="H33:I33"/>
    <mergeCell ref="L33:N33"/>
    <mergeCell ref="O33:Q33"/>
    <mergeCell ref="R33:S33"/>
    <mergeCell ref="D34:G34"/>
    <mergeCell ref="H34:I34"/>
    <mergeCell ref="L34:N34"/>
    <mergeCell ref="O34:Q34"/>
    <mergeCell ref="R34:S34"/>
    <mergeCell ref="D31:G31"/>
    <mergeCell ref="H31:I31"/>
    <mergeCell ref="L31:N31"/>
    <mergeCell ref="O31:Q31"/>
    <mergeCell ref="R31:S31"/>
    <mergeCell ref="D32:G32"/>
    <mergeCell ref="H32:I32"/>
    <mergeCell ref="L32:N32"/>
    <mergeCell ref="O32:Q32"/>
    <mergeCell ref="R32:S32"/>
    <mergeCell ref="D28:G28"/>
    <mergeCell ref="H28:I28"/>
    <mergeCell ref="L28:N28"/>
    <mergeCell ref="O28:Q28"/>
    <mergeCell ref="R28:S28"/>
    <mergeCell ref="D29:G29"/>
    <mergeCell ref="H29:I29"/>
    <mergeCell ref="L29:N29"/>
    <mergeCell ref="O29:Q29"/>
    <mergeCell ref="R29:S29"/>
    <mergeCell ref="D26:G26"/>
    <mergeCell ref="H26:I26"/>
    <mergeCell ref="L26:N26"/>
    <mergeCell ref="O26:Q26"/>
    <mergeCell ref="R26:S26"/>
    <mergeCell ref="D27:G27"/>
    <mergeCell ref="H27:I27"/>
    <mergeCell ref="L27:N27"/>
    <mergeCell ref="O27:Q27"/>
    <mergeCell ref="R27:S27"/>
    <mergeCell ref="D24:G24"/>
    <mergeCell ref="H24:I24"/>
    <mergeCell ref="L24:N24"/>
    <mergeCell ref="O24:Q24"/>
    <mergeCell ref="R24:S24"/>
    <mergeCell ref="D25:G25"/>
    <mergeCell ref="H25:I25"/>
    <mergeCell ref="L25:N25"/>
    <mergeCell ref="O25:Q25"/>
    <mergeCell ref="R25:S25"/>
    <mergeCell ref="D22:G22"/>
    <mergeCell ref="H22:I22"/>
    <mergeCell ref="L22:N22"/>
    <mergeCell ref="O22:Q22"/>
    <mergeCell ref="R22:S22"/>
    <mergeCell ref="D23:G23"/>
    <mergeCell ref="H23:I23"/>
    <mergeCell ref="L23:N23"/>
    <mergeCell ref="O23:Q23"/>
    <mergeCell ref="R23:S23"/>
    <mergeCell ref="D20:G20"/>
    <mergeCell ref="H20:I20"/>
    <mergeCell ref="L20:N20"/>
    <mergeCell ref="O20:Q20"/>
    <mergeCell ref="R20:S20"/>
    <mergeCell ref="D21:G21"/>
    <mergeCell ref="H21:I21"/>
    <mergeCell ref="L21:N21"/>
    <mergeCell ref="O21:Q21"/>
    <mergeCell ref="R21:S21"/>
    <mergeCell ref="L15:N15"/>
    <mergeCell ref="O15:Q15"/>
    <mergeCell ref="R15:S15"/>
    <mergeCell ref="D18:G18"/>
    <mergeCell ref="H18:I18"/>
    <mergeCell ref="L18:N18"/>
    <mergeCell ref="O18:Q18"/>
    <mergeCell ref="R18:S18"/>
    <mergeCell ref="D16:G16"/>
    <mergeCell ref="H16:I16"/>
    <mergeCell ref="L16:N16"/>
    <mergeCell ref="O16:Q16"/>
    <mergeCell ref="R16:S16"/>
    <mergeCell ref="D17:G17"/>
    <mergeCell ref="H17:I17"/>
    <mergeCell ref="L17:N17"/>
    <mergeCell ref="O17:Q17"/>
    <mergeCell ref="R17:S17"/>
    <mergeCell ref="C63:Q63"/>
    <mergeCell ref="D11:G11"/>
    <mergeCell ref="H11:I11"/>
    <mergeCell ref="L11:N11"/>
    <mergeCell ref="O11:Q11"/>
    <mergeCell ref="R11:S11"/>
    <mergeCell ref="R19:S19"/>
    <mergeCell ref="D12:G12"/>
    <mergeCell ref="H12:I12"/>
    <mergeCell ref="L12:N12"/>
    <mergeCell ref="O12:Q12"/>
    <mergeCell ref="R12:S12"/>
    <mergeCell ref="D13:G13"/>
    <mergeCell ref="H13:I13"/>
    <mergeCell ref="L13:N13"/>
    <mergeCell ref="O13:Q13"/>
    <mergeCell ref="R13:S13"/>
    <mergeCell ref="D14:G14"/>
    <mergeCell ref="H14:I14"/>
    <mergeCell ref="L14:N14"/>
    <mergeCell ref="O14:Q14"/>
    <mergeCell ref="R14:S14"/>
    <mergeCell ref="D15:G15"/>
    <mergeCell ref="H15:I1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U22" sqref="U22"/>
    </sheetView>
  </sheetViews>
  <sheetFormatPr defaultRowHeight="14.4" x14ac:dyDescent="0.3"/>
  <cols>
    <col min="1" max="1" width="2.5546875" customWidth="1"/>
    <col min="2" max="2" width="3.33203125" customWidth="1"/>
    <col min="5" max="5" width="16.88671875" customWidth="1"/>
    <col min="6" max="6" width="5" customWidth="1"/>
    <col min="7" max="7" width="1" hidden="1" customWidth="1"/>
    <col min="8" max="8" width="1.6640625" hidden="1" customWidth="1"/>
    <col min="9" max="9" width="3.88671875" customWidth="1"/>
    <col min="10" max="10" width="0.6640625" customWidth="1"/>
    <col min="11" max="11" width="2.33203125" customWidth="1"/>
    <col min="12" max="12" width="12.109375" customWidth="1"/>
    <col min="13" max="13" width="1.44140625" customWidth="1"/>
    <col min="14" max="14" width="4.33203125" customWidth="1"/>
    <col min="15" max="15" width="10" customWidth="1"/>
    <col min="16" max="16" width="6.109375" hidden="1" customWidth="1"/>
    <col min="17" max="17" width="1.33203125" hidden="1" customWidth="1"/>
    <col min="18" max="18" width="0.44140625" hidden="1" customWidth="1"/>
    <col min="19" max="19" width="12.88671875" customWidth="1"/>
    <col min="20" max="20" width="14.5546875" customWidth="1"/>
    <col min="21" max="21" width="14.44140625" customWidth="1"/>
  </cols>
  <sheetData>
    <row r="1" spans="1:22" ht="26.25" customHeight="1" x14ac:dyDescent="0.3">
      <c r="A1" s="48"/>
      <c r="B1" s="52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8"/>
      <c r="P1" s="48"/>
      <c r="Q1" s="48"/>
      <c r="R1" s="48"/>
      <c r="S1" s="48"/>
    </row>
    <row r="2" spans="1:22" ht="2.25" customHeight="1" x14ac:dyDescent="0.3">
      <c r="A2" s="48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316"/>
      <c r="P2" s="317"/>
      <c r="Q2" s="48"/>
      <c r="R2" s="317"/>
      <c r="S2" s="48"/>
    </row>
    <row r="3" spans="1:22" x14ac:dyDescent="0.3">
      <c r="A3" s="48"/>
      <c r="B3" s="242" t="s">
        <v>173</v>
      </c>
      <c r="C3" s="317"/>
      <c r="D3" s="317"/>
      <c r="E3" s="317"/>
      <c r="F3" s="48"/>
      <c r="G3" s="48"/>
      <c r="H3" s="48"/>
      <c r="I3" s="48"/>
      <c r="J3" s="48"/>
      <c r="K3" s="48"/>
      <c r="L3" s="48"/>
      <c r="M3" s="48"/>
      <c r="N3" s="48"/>
      <c r="O3" s="317"/>
      <c r="P3" s="317"/>
      <c r="Q3" s="48"/>
      <c r="R3" s="317"/>
      <c r="S3" s="48"/>
    </row>
    <row r="4" spans="1:22" x14ac:dyDescent="0.3">
      <c r="A4" s="48"/>
      <c r="B4" s="318" t="s">
        <v>2</v>
      </c>
      <c r="C4" s="317"/>
      <c r="D4" s="317"/>
      <c r="E4" s="48"/>
      <c r="F4" s="48"/>
      <c r="G4" s="48"/>
      <c r="H4" s="47"/>
      <c r="I4" s="47"/>
      <c r="J4" s="47"/>
      <c r="K4" s="47"/>
      <c r="L4" s="47"/>
      <c r="M4" s="48"/>
      <c r="N4" s="317"/>
      <c r="O4" s="317"/>
      <c r="P4" s="317"/>
      <c r="Q4" s="48"/>
      <c r="R4" s="60"/>
      <c r="S4" s="48"/>
    </row>
    <row r="5" spans="1:22" ht="15.75" customHeight="1" x14ac:dyDescent="0.3">
      <c r="A5" s="303" t="s">
        <v>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</row>
    <row r="6" spans="1:22" x14ac:dyDescent="0.3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22" ht="30" customHeight="1" x14ac:dyDescent="0.3">
      <c r="A7" s="246" t="s">
        <v>250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</row>
    <row r="8" spans="1:22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x14ac:dyDescent="0.3">
      <c r="A9" s="237" t="s">
        <v>135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</row>
    <row r="10" spans="1:22" x14ac:dyDescent="0.3">
      <c r="A10" s="234" t="s">
        <v>132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</row>
    <row r="11" spans="1:22" x14ac:dyDescent="0.3">
      <c r="A11" s="234" t="s">
        <v>134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</row>
    <row r="12" spans="1:22" x14ac:dyDescent="0.3">
      <c r="A12" s="234" t="s">
        <v>133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</row>
    <row r="13" spans="1:22" s="68" customFormat="1" ht="25.5" customHeight="1" x14ac:dyDescent="0.3">
      <c r="A13" s="293" t="s">
        <v>32</v>
      </c>
      <c r="B13" s="293"/>
      <c r="C13" s="49" t="s">
        <v>22</v>
      </c>
      <c r="D13" s="300" t="s">
        <v>23</v>
      </c>
      <c r="E13" s="301"/>
      <c r="F13" s="301"/>
      <c r="G13" s="301"/>
      <c r="H13" s="301"/>
      <c r="I13" s="301"/>
      <c r="J13" s="301"/>
      <c r="K13" s="300" t="s">
        <v>174</v>
      </c>
      <c r="L13" s="301"/>
      <c r="M13" s="300" t="s">
        <v>143</v>
      </c>
      <c r="N13" s="301"/>
      <c r="O13" s="301"/>
      <c r="P13" s="310" t="s">
        <v>24</v>
      </c>
      <c r="Q13" s="301"/>
      <c r="R13" s="300" t="s">
        <v>175</v>
      </c>
      <c r="S13" s="301"/>
      <c r="T13" s="50" t="s">
        <v>151</v>
      </c>
      <c r="U13" s="50" t="s">
        <v>192</v>
      </c>
    </row>
    <row r="14" spans="1:22" x14ac:dyDescent="0.3">
      <c r="A14" s="294"/>
      <c r="B14" s="294"/>
      <c r="C14" s="51"/>
      <c r="D14" s="311" t="s">
        <v>26</v>
      </c>
      <c r="E14" s="312"/>
      <c r="F14" s="312"/>
      <c r="G14" s="312"/>
      <c r="H14" s="312"/>
      <c r="I14" s="312"/>
      <c r="J14" s="312"/>
      <c r="K14" s="313">
        <v>1391251.8</v>
      </c>
      <c r="L14" s="314"/>
      <c r="M14" s="313">
        <v>1719439.82</v>
      </c>
      <c r="N14" s="315"/>
      <c r="O14" s="315"/>
      <c r="P14" s="313">
        <v>3.36</v>
      </c>
      <c r="Q14" s="315"/>
      <c r="R14" s="313">
        <v>1799004.97</v>
      </c>
      <c r="S14" s="315"/>
      <c r="T14" s="56">
        <v>1781229.97</v>
      </c>
      <c r="U14" s="56">
        <v>1727479.97</v>
      </c>
    </row>
    <row r="15" spans="1:22" ht="20.399999999999999" x14ac:dyDescent="0.3">
      <c r="A15" s="306"/>
      <c r="B15" s="307"/>
      <c r="C15" s="61" t="s">
        <v>55</v>
      </c>
      <c r="D15" s="288" t="s">
        <v>56</v>
      </c>
      <c r="E15" s="289"/>
      <c r="F15" s="289"/>
      <c r="G15" s="289"/>
      <c r="H15" s="289"/>
      <c r="I15" s="289"/>
      <c r="J15" s="289"/>
      <c r="K15" s="308">
        <v>1391251.8</v>
      </c>
      <c r="L15" s="291"/>
      <c r="M15" s="308">
        <v>1719439.82</v>
      </c>
      <c r="N15" s="292"/>
      <c r="O15" s="292"/>
      <c r="P15" s="308">
        <v>3.36</v>
      </c>
      <c r="Q15" s="292"/>
      <c r="R15" s="309">
        <v>1799004.97</v>
      </c>
      <c r="S15" s="305"/>
      <c r="T15" s="62">
        <v>1781229.97</v>
      </c>
      <c r="U15" s="62">
        <v>1727479.97</v>
      </c>
    </row>
    <row r="16" spans="1:22" ht="20.399999999999999" x14ac:dyDescent="0.3">
      <c r="A16" s="297"/>
      <c r="B16" s="298"/>
      <c r="C16" s="63" t="s">
        <v>57</v>
      </c>
      <c r="D16" s="299" t="s">
        <v>58</v>
      </c>
      <c r="E16" s="289"/>
      <c r="F16" s="289"/>
      <c r="G16" s="289"/>
      <c r="H16" s="289"/>
      <c r="I16" s="289"/>
      <c r="J16" s="289"/>
      <c r="K16" s="290">
        <v>1341474.8899999999</v>
      </c>
      <c r="L16" s="291"/>
      <c r="M16" s="290">
        <v>1648366.22</v>
      </c>
      <c r="N16" s="292"/>
      <c r="O16" s="292"/>
      <c r="P16" s="290">
        <v>3.36</v>
      </c>
      <c r="Q16" s="292"/>
      <c r="R16" s="304">
        <v>1727431.37</v>
      </c>
      <c r="S16" s="305"/>
      <c r="T16" s="62">
        <v>1711156.37</v>
      </c>
      <c r="U16" s="62">
        <v>1657406.37</v>
      </c>
    </row>
    <row r="17" spans="1:21" s="60" customFormat="1" ht="20.399999999999999" x14ac:dyDescent="0.3">
      <c r="A17" s="295"/>
      <c r="B17" s="296"/>
      <c r="C17" s="61" t="s">
        <v>149</v>
      </c>
      <c r="D17" s="288" t="s">
        <v>150</v>
      </c>
      <c r="E17" s="289"/>
      <c r="F17" s="289"/>
      <c r="G17" s="289"/>
      <c r="H17" s="289"/>
      <c r="I17" s="289"/>
      <c r="J17" s="289"/>
      <c r="K17" s="290">
        <v>49776.91</v>
      </c>
      <c r="L17" s="291"/>
      <c r="M17" s="290">
        <v>71073.600000000006</v>
      </c>
      <c r="N17" s="292"/>
      <c r="O17" s="292"/>
      <c r="P17" s="64"/>
      <c r="Q17" s="65"/>
      <c r="R17" s="64"/>
      <c r="S17" s="66">
        <v>71573.600000000006</v>
      </c>
      <c r="T17" s="62">
        <v>70073.600000000006</v>
      </c>
      <c r="U17" s="62">
        <v>70073.600000000006</v>
      </c>
    </row>
    <row r="19" spans="1:21" x14ac:dyDescent="0.3">
      <c r="S19" s="247" t="s">
        <v>130</v>
      </c>
      <c r="T19" s="247"/>
      <c r="U19" s="247"/>
    </row>
    <row r="20" spans="1:21" x14ac:dyDescent="0.3">
      <c r="B20" s="302" t="s">
        <v>247</v>
      </c>
      <c r="C20" s="302"/>
      <c r="D20" s="302"/>
      <c r="E20" s="302"/>
      <c r="S20" s="247" t="s">
        <v>193</v>
      </c>
      <c r="T20" s="247"/>
      <c r="U20" s="247"/>
    </row>
    <row r="21" spans="1:21" x14ac:dyDescent="0.3">
      <c r="B21" s="302" t="s">
        <v>255</v>
      </c>
      <c r="C21" s="302"/>
      <c r="D21" s="302"/>
      <c r="E21" s="302"/>
    </row>
    <row r="22" spans="1:21" x14ac:dyDescent="0.3">
      <c r="B22" s="302" t="s">
        <v>257</v>
      </c>
      <c r="C22" s="302"/>
      <c r="D22" s="302"/>
      <c r="E22" s="302"/>
    </row>
  </sheetData>
  <mergeCells count="44">
    <mergeCell ref="O2:P3"/>
    <mergeCell ref="R2:R3"/>
    <mergeCell ref="B3:E3"/>
    <mergeCell ref="N4:P4"/>
    <mergeCell ref="B4:D4"/>
    <mergeCell ref="P13:Q13"/>
    <mergeCell ref="R13:S13"/>
    <mergeCell ref="D14:J14"/>
    <mergeCell ref="K14:L14"/>
    <mergeCell ref="M14:O14"/>
    <mergeCell ref="P14:Q14"/>
    <mergeCell ref="R14:S14"/>
    <mergeCell ref="P16:Q16"/>
    <mergeCell ref="R16:S16"/>
    <mergeCell ref="A15:B15"/>
    <mergeCell ref="D15:J15"/>
    <mergeCell ref="K15:L15"/>
    <mergeCell ref="M15:O15"/>
    <mergeCell ref="P15:Q15"/>
    <mergeCell ref="R15:S15"/>
    <mergeCell ref="A5:U5"/>
    <mergeCell ref="A7:U7"/>
    <mergeCell ref="A10:U10"/>
    <mergeCell ref="A11:U11"/>
    <mergeCell ref="A12:U12"/>
    <mergeCell ref="A9:V9"/>
    <mergeCell ref="B20:E20"/>
    <mergeCell ref="B21:E21"/>
    <mergeCell ref="S19:U19"/>
    <mergeCell ref="S20:U20"/>
    <mergeCell ref="B22:E22"/>
    <mergeCell ref="D17:J17"/>
    <mergeCell ref="K17:L17"/>
    <mergeCell ref="M17:O17"/>
    <mergeCell ref="A13:B13"/>
    <mergeCell ref="A14:B14"/>
    <mergeCell ref="A17:B17"/>
    <mergeCell ref="A16:B16"/>
    <mergeCell ref="D16:J16"/>
    <mergeCell ref="D13:J13"/>
    <mergeCell ref="K16:L16"/>
    <mergeCell ref="M16:O16"/>
    <mergeCell ref="K13:L13"/>
    <mergeCell ref="M13:O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Posebni dio</vt:lpstr>
      <vt:lpstr>Prihodi i rashodi po ekon.klasf</vt:lpstr>
      <vt:lpstr>Izvori finan.-rashodi i prihodi</vt:lpstr>
      <vt:lpstr>Rashodi-funkcijska klasifikacij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2025-12-08T11:38:22Z</cp:lastPrinted>
  <dcterms:created xsi:type="dcterms:W3CDTF">2024-05-17T10:49:16Z</dcterms:created>
  <dcterms:modified xsi:type="dcterms:W3CDTF">2026-01-16T07:10:07Z</dcterms:modified>
</cp:coreProperties>
</file>